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ROYECTO MINA PIRQUITAS-SUSQUES\Publicación CD Proyecto MP\"/>
    </mc:Choice>
  </mc:AlternateContent>
  <bookViews>
    <workbookView xWindow="0" yWindow="0" windowWidth="25200" windowHeight="11595"/>
  </bookViews>
  <sheets>
    <sheet name="Hoja1" sheetId="1" r:id="rId1"/>
    <sheet name="Hoja2" sheetId="2" r:id="rId2"/>
    <sheet name="Hoja3" sheetId="3" r:id="rId3"/>
  </sheets>
  <definedNames>
    <definedName name="_xlnm._FilterDatabase" localSheetId="0" hidden="1">Hoja1!$G$1:$G$84</definedName>
  </definedNames>
  <calcPr calcId="152511"/>
</workbook>
</file>

<file path=xl/calcChain.xml><?xml version="1.0" encoding="utf-8"?>
<calcChain xmlns="http://schemas.openxmlformats.org/spreadsheetml/2006/main">
  <c r="AP39" i="1" l="1"/>
  <c r="I87" i="2" l="1"/>
  <c r="I88" i="2" s="1"/>
  <c r="I89" i="2" s="1"/>
  <c r="I90" i="2" s="1"/>
  <c r="I91" i="2" s="1"/>
  <c r="I92" i="2" s="1"/>
  <c r="I93" i="2" s="1"/>
  <c r="I94" i="2" s="1"/>
  <c r="I95" i="2" s="1"/>
  <c r="I96" i="2" s="1"/>
  <c r="I97" i="2" s="1"/>
  <c r="I98" i="2" s="1"/>
  <c r="I99" i="2" s="1"/>
  <c r="I100" i="2" s="1"/>
  <c r="I101" i="2" s="1"/>
  <c r="I102" i="2" s="1"/>
  <c r="I103" i="2" s="1"/>
  <c r="I104" i="2" s="1"/>
  <c r="I105" i="2" s="1"/>
  <c r="I106" i="2" s="1"/>
  <c r="I107" i="2" s="1"/>
  <c r="I108" i="2" s="1"/>
  <c r="I109" i="2" s="1"/>
  <c r="I110" i="2" s="1"/>
  <c r="I111" i="2" s="1"/>
  <c r="I112" i="2" s="1"/>
  <c r="I113" i="2" s="1"/>
  <c r="I114" i="2" s="1"/>
  <c r="I115" i="2" s="1"/>
  <c r="I116" i="2" s="1"/>
  <c r="I117" i="2" s="1"/>
  <c r="I118" i="2" s="1"/>
  <c r="I119" i="2" s="1"/>
  <c r="I120" i="2" s="1"/>
  <c r="I10" i="2"/>
  <c r="I11" i="2" s="1"/>
  <c r="I12" i="2" s="1"/>
  <c r="I13" i="2" s="1"/>
  <c r="I14" i="2" s="1"/>
  <c r="I15" i="2" s="1"/>
  <c r="I16" i="2" s="1"/>
  <c r="I17" i="2" s="1"/>
  <c r="I18" i="2" s="1"/>
  <c r="I7" i="2"/>
  <c r="I8" i="2" s="1"/>
  <c r="I59" i="2"/>
  <c r="I60" i="2"/>
  <c r="I61" i="2" s="1"/>
  <c r="I62" i="2" s="1"/>
  <c r="I63" i="2" s="1"/>
  <c r="I64" i="2" s="1"/>
  <c r="I65" i="2" s="1"/>
  <c r="I66" i="2" s="1"/>
  <c r="I67" i="2" s="1"/>
  <c r="I68" i="2" s="1"/>
  <c r="I69" i="2" s="1"/>
  <c r="I70" i="2" s="1"/>
  <c r="I71" i="2" s="1"/>
  <c r="I72" i="2" s="1"/>
  <c r="I73" i="2" s="1"/>
  <c r="I74" i="2" s="1"/>
  <c r="I75" i="2" s="1"/>
  <c r="I76" i="2" s="1"/>
  <c r="I77" i="2" s="1"/>
  <c r="I78" i="2" s="1"/>
  <c r="I79" i="2" s="1"/>
  <c r="I80" i="2" s="1"/>
  <c r="I81" i="2" s="1"/>
  <c r="I82" i="2" s="1"/>
  <c r="I83" i="2" s="1"/>
  <c r="I84" i="2" s="1"/>
  <c r="I85" i="2" s="1"/>
  <c r="I20" i="2"/>
  <c r="I23" i="2"/>
  <c r="I24" i="2" s="1"/>
  <c r="I25" i="2" s="1"/>
  <c r="I26" i="2" s="1"/>
  <c r="I27" i="2" s="1"/>
  <c r="I28" i="2" s="1"/>
  <c r="I29" i="2" s="1"/>
  <c r="I30" i="2" s="1"/>
  <c r="I31" i="2" s="1"/>
  <c r="I32" i="2" s="1"/>
  <c r="I33" i="2" s="1"/>
  <c r="I34" i="2" s="1"/>
  <c r="I35" i="2" s="1"/>
  <c r="I36" i="2" s="1"/>
  <c r="I37" i="2" s="1"/>
  <c r="I38" i="2" s="1"/>
  <c r="I39" i="2" s="1"/>
  <c r="I40" i="2" s="1"/>
  <c r="I41" i="2" s="1"/>
  <c r="I42" i="2" s="1"/>
  <c r="I43" i="2" s="1"/>
  <c r="I44" i="2" s="1"/>
  <c r="I47" i="2"/>
  <c r="I48" i="2" s="1"/>
  <c r="I49" i="2" s="1"/>
  <c r="I50" i="2" s="1"/>
  <c r="I5" i="2"/>
  <c r="I53" i="2"/>
  <c r="I54" i="2" s="1"/>
  <c r="I55" i="2" s="1"/>
  <c r="I56" i="2" s="1"/>
</calcChain>
</file>

<file path=xl/sharedStrings.xml><?xml version="1.0" encoding="utf-8"?>
<sst xmlns="http://schemas.openxmlformats.org/spreadsheetml/2006/main" count="2554" uniqueCount="743">
  <si>
    <t>ID</t>
  </si>
  <si>
    <t>Distrito Minero</t>
  </si>
  <si>
    <t>Proyecto</t>
  </si>
  <si>
    <t>Depósito</t>
  </si>
  <si>
    <t>Departamento</t>
  </si>
  <si>
    <t>Propietario/Compañía</t>
  </si>
  <si>
    <t>Modelo de Depósito</t>
  </si>
  <si>
    <t>Código</t>
  </si>
  <si>
    <t>Estado</t>
  </si>
  <si>
    <t>x</t>
  </si>
  <si>
    <t>y</t>
  </si>
  <si>
    <t>Latitud</t>
  </si>
  <si>
    <t>Longitud</t>
  </si>
  <si>
    <t>Grados Decimales</t>
  </si>
  <si>
    <t>Estratigrafía</t>
  </si>
  <si>
    <t>Litología/ Roca Hospedante</t>
  </si>
  <si>
    <t>Alteración</t>
  </si>
  <si>
    <t>Estructuras</t>
  </si>
  <si>
    <t>Mineralización</t>
  </si>
  <si>
    <t>Tipología</t>
  </si>
  <si>
    <t>Edad Litológica</t>
  </si>
  <si>
    <t>Edad Mineralización</t>
  </si>
  <si>
    <t>GEOLOGÍA Y MINERALIZACIÓN</t>
  </si>
  <si>
    <t>UBICACIÓN GEOGRÁFICA</t>
  </si>
  <si>
    <t>DATOS DEL PROYECTO</t>
  </si>
  <si>
    <t>CARTEO GEOLÓGICO</t>
  </si>
  <si>
    <t>Carta Temática</t>
  </si>
  <si>
    <t>Carta Geológica</t>
  </si>
  <si>
    <t>SOPORTE SATELITAL</t>
  </si>
  <si>
    <t>Imágenes Satelitales</t>
  </si>
  <si>
    <t>Fuente- Proveedor</t>
  </si>
  <si>
    <t>PERFORACIONES</t>
  </si>
  <si>
    <t>Aire Reverso</t>
  </si>
  <si>
    <t>Diamantina</t>
  </si>
  <si>
    <t>Grilla</t>
  </si>
  <si>
    <t>Tonelaje (M)</t>
  </si>
  <si>
    <t>Ley de Corte</t>
  </si>
  <si>
    <t>M Ozz Au</t>
  </si>
  <si>
    <t>M Ozz Ag</t>
  </si>
  <si>
    <t>M Ton XX</t>
  </si>
  <si>
    <t>Valor en U$ - Cálculo R&amp;R:</t>
  </si>
  <si>
    <t>Producción Anual (Desde)</t>
  </si>
  <si>
    <t>DATOS ECONÓMICOS MEDIDOS E INFERIDOS</t>
  </si>
  <si>
    <t>ESTUDIOS AMBIENTALES</t>
  </si>
  <si>
    <t>Tipo</t>
  </si>
  <si>
    <t>Año</t>
  </si>
  <si>
    <t xml:space="preserve">Recursos </t>
  </si>
  <si>
    <t xml:space="preserve"> Reservas</t>
  </si>
  <si>
    <t>FUENTES DE INFORMACIÓN</t>
  </si>
  <si>
    <t>Referencias</t>
  </si>
  <si>
    <t>M Ton XXX</t>
  </si>
  <si>
    <t>98-L-2003</t>
  </si>
  <si>
    <t>1686-M-2011</t>
  </si>
  <si>
    <t>212-L-1996</t>
  </si>
  <si>
    <t>77-B-1996</t>
  </si>
  <si>
    <t>45-S-2000</t>
  </si>
  <si>
    <t>1234-F-2009</t>
  </si>
  <si>
    <t>1233-F-2009</t>
  </si>
  <si>
    <t>1840-G-2012</t>
  </si>
  <si>
    <t>525-S-1977</t>
  </si>
  <si>
    <t>1672-M-2011</t>
  </si>
  <si>
    <t>1685-M-2011</t>
  </si>
  <si>
    <t>1978-M-2014</t>
  </si>
  <si>
    <t>78-C-1999</t>
  </si>
  <si>
    <t>278-R-1996</t>
  </si>
  <si>
    <t>277-R-1996</t>
  </si>
  <si>
    <t>276-R-1996</t>
  </si>
  <si>
    <t>943-A-1989</t>
  </si>
  <si>
    <t>787-LL-2007</t>
  </si>
  <si>
    <t>2063-V-2015</t>
  </si>
  <si>
    <t>1768-N-2012</t>
  </si>
  <si>
    <t>1087-P-2008</t>
  </si>
  <si>
    <t>206-B-1935</t>
  </si>
  <si>
    <t>98-L-1937</t>
  </si>
  <si>
    <t>99-L-1937</t>
  </si>
  <si>
    <t>102-L-1937</t>
  </si>
  <si>
    <t>100-L-1937</t>
  </si>
  <si>
    <t>101-L-1937</t>
  </si>
  <si>
    <t>97-L-1937</t>
  </si>
  <si>
    <t>158-C-1934</t>
  </si>
  <si>
    <t>69-L-1934</t>
  </si>
  <si>
    <t>212-G-1935</t>
  </si>
  <si>
    <t>320-P-1936</t>
  </si>
  <si>
    <t>68-L-1934</t>
  </si>
  <si>
    <t>543-M-2006</t>
  </si>
  <si>
    <t>896-F-2008</t>
  </si>
  <si>
    <t>281-W-1996</t>
  </si>
  <si>
    <t>54-S-2000</t>
  </si>
  <si>
    <t>201-P-1934</t>
  </si>
  <si>
    <t>313-B-1938</t>
  </si>
  <si>
    <t>248-C-1937</t>
  </si>
  <si>
    <t>95-L-1937</t>
  </si>
  <si>
    <t>96-L-1937</t>
  </si>
  <si>
    <t>94-L-1937</t>
  </si>
  <si>
    <t>284-B-1937</t>
  </si>
  <si>
    <t>501-S-1974</t>
  </si>
  <si>
    <t>486-S-1973</t>
  </si>
  <si>
    <t>50-S-2000</t>
  </si>
  <si>
    <t>80-L-1935</t>
  </si>
  <si>
    <t>325-P-1936</t>
  </si>
  <si>
    <t>67-L-1934</t>
  </si>
  <si>
    <t>324-P-1936</t>
  </si>
  <si>
    <t>211-G-1935</t>
  </si>
  <si>
    <t>51-S-2000</t>
  </si>
  <si>
    <t>329-P-1936</t>
  </si>
  <si>
    <t>195-V-1945</t>
  </si>
  <si>
    <t>321-P-1936</t>
  </si>
  <si>
    <t>294-B-1937</t>
  </si>
  <si>
    <t>287-B-1937</t>
  </si>
  <si>
    <t>145-P-1932</t>
  </si>
  <si>
    <t>319-P-1936</t>
  </si>
  <si>
    <t>288-B-1937</t>
  </si>
  <si>
    <t>65-L-1934</t>
  </si>
  <si>
    <t>476-P-1945</t>
  </si>
  <si>
    <t>231-B-1936</t>
  </si>
  <si>
    <t>92-L-1936</t>
  </si>
  <si>
    <t>257-B-1936</t>
  </si>
  <si>
    <t>93-L-1936</t>
  </si>
  <si>
    <t>87-L-1935</t>
  </si>
  <si>
    <t>334-P-1936</t>
  </si>
  <si>
    <t>207-B-1935</t>
  </si>
  <si>
    <t>78-S-2002</t>
  </si>
  <si>
    <t>66-L-1934</t>
  </si>
  <si>
    <t>315-B-1938</t>
  </si>
  <si>
    <t>276-G-1937</t>
  </si>
  <si>
    <t>199-P-1934</t>
  </si>
  <si>
    <t>62-L-1934</t>
  </si>
  <si>
    <t>63-L-1934</t>
  </si>
  <si>
    <t>64-L-1934</t>
  </si>
  <si>
    <t>54-L-1933</t>
  </si>
  <si>
    <t>61-L-1934</t>
  </si>
  <si>
    <t>59-L-1934</t>
  </si>
  <si>
    <t>78-S-1935</t>
  </si>
  <si>
    <t>179-S-1942</t>
  </si>
  <si>
    <t>194-B-1935</t>
  </si>
  <si>
    <t>64-T-1935</t>
  </si>
  <si>
    <t>51-T-1935</t>
  </si>
  <si>
    <t>253-P-1935</t>
  </si>
  <si>
    <t>257-P-1935</t>
  </si>
  <si>
    <t>314-P-1936</t>
  </si>
  <si>
    <t>270-P-1935</t>
  </si>
  <si>
    <t>63-T-1935</t>
  </si>
  <si>
    <t>65-T-1935</t>
  </si>
  <si>
    <t>91-L-1936</t>
  </si>
  <si>
    <t>48-T-1935</t>
  </si>
  <si>
    <t>246-P-1935</t>
  </si>
  <si>
    <t>221-P-1935</t>
  </si>
  <si>
    <t>219-P-1934</t>
  </si>
  <si>
    <t>245-P-1935</t>
  </si>
  <si>
    <t>222-P-1935</t>
  </si>
  <si>
    <t>269-P-1935</t>
  </si>
  <si>
    <t>SOLICITUD DE MINA</t>
  </si>
  <si>
    <t>MINA CONCEDIDA</t>
  </si>
  <si>
    <t>GRUPO MINERO</t>
  </si>
  <si>
    <t>-</t>
  </si>
  <si>
    <t>AJEDREZ</t>
  </si>
  <si>
    <t>CAMILA</t>
  </si>
  <si>
    <t>CASA COLORADA</t>
  </si>
  <si>
    <t>CERRO OROSMAYO</t>
  </si>
  <si>
    <t>CONCESION DE COLAS Y DESMONTES 2§ CAT.</t>
  </si>
  <si>
    <t>DON ELVIO</t>
  </si>
  <si>
    <t>EL POTRO</t>
  </si>
  <si>
    <t>EMMA I</t>
  </si>
  <si>
    <t>ENRIQUE DIONISI</t>
  </si>
  <si>
    <t>FARALLON</t>
  </si>
  <si>
    <t>GUADALUPE</t>
  </si>
  <si>
    <t>JOAQUINA</t>
  </si>
  <si>
    <t>LA REDONDA</t>
  </si>
  <si>
    <t>LAGUNILLAS</t>
  </si>
  <si>
    <t>MARIO</t>
  </si>
  <si>
    <t>MARIO I</t>
  </si>
  <si>
    <t>MARIO II</t>
  </si>
  <si>
    <t>MATIA</t>
  </si>
  <si>
    <t>MC MANY</t>
  </si>
  <si>
    <t>MENDOZA</t>
  </si>
  <si>
    <t>NAZARENA</t>
  </si>
  <si>
    <t>PATOHUASI</t>
  </si>
  <si>
    <t>PULULOS</t>
  </si>
  <si>
    <t>SOLEDAD</t>
  </si>
  <si>
    <t>VANCOUVER</t>
  </si>
  <si>
    <t>VILAMITA I</t>
  </si>
  <si>
    <t>OROSMAYO</t>
  </si>
  <si>
    <t>PAN DE AZUCAR</t>
  </si>
  <si>
    <t>EL CONDOR</t>
  </si>
  <si>
    <t>SANTO DOMINGO</t>
  </si>
  <si>
    <t>ROSARIO DE COYAGUAIMA</t>
  </si>
  <si>
    <t>2ø COMANDANTE PEREZ</t>
  </si>
  <si>
    <t>12 DE OCTUBRE</t>
  </si>
  <si>
    <t>18 DE NOVIEMBRE</t>
  </si>
  <si>
    <t>1§DE MAYO</t>
  </si>
  <si>
    <t>23 DE AGOSTO</t>
  </si>
  <si>
    <t>25 DE MAYO</t>
  </si>
  <si>
    <t>9 DE JULIO</t>
  </si>
  <si>
    <t>ANTIGUA</t>
  </si>
  <si>
    <t>ARGENTINA</t>
  </si>
  <si>
    <t>BLANCA FANNY</t>
  </si>
  <si>
    <t>BOLIVIA</t>
  </si>
  <si>
    <t>BUENOS AIRES</t>
  </si>
  <si>
    <t>CARAHUASI</t>
  </si>
  <si>
    <t>CATALINA II</t>
  </si>
  <si>
    <t>CERRO COYA</t>
  </si>
  <si>
    <t>CERRO TINTE II</t>
  </si>
  <si>
    <t>CINTHYA CENTRO</t>
  </si>
  <si>
    <t>GALAN</t>
  </si>
  <si>
    <t>GALVANI</t>
  </si>
  <si>
    <t>GORRITI</t>
  </si>
  <si>
    <t>GRAL. BELGRANO</t>
  </si>
  <si>
    <t>GRAL. LAVALLE</t>
  </si>
  <si>
    <t>GRAL. SAN MARTIN</t>
  </si>
  <si>
    <t>GRAL. URQUIZA</t>
  </si>
  <si>
    <t>GRUPO MINERO RINCONADA</t>
  </si>
  <si>
    <t>GRUPO MINERO SAN MIGUEL</t>
  </si>
  <si>
    <t>JACK PLANTA</t>
  </si>
  <si>
    <t>LA CUEVA</t>
  </si>
  <si>
    <t>LA PAZ</t>
  </si>
  <si>
    <t>LONDRES</t>
  </si>
  <si>
    <t>LOS ANDES</t>
  </si>
  <si>
    <t>MARIA CRISTINA</t>
  </si>
  <si>
    <t>NANCY NORTE</t>
  </si>
  <si>
    <t>NUEVA GRANADA</t>
  </si>
  <si>
    <t>ORATORIO</t>
  </si>
  <si>
    <t>ORURO</t>
  </si>
  <si>
    <t>PABELLON</t>
  </si>
  <si>
    <t>PAMPA</t>
  </si>
  <si>
    <t>PIRQUITAS</t>
  </si>
  <si>
    <t>POTOSI</t>
  </si>
  <si>
    <t>QUEBRADA DE PUCA</t>
  </si>
  <si>
    <t>RAMIREZ DE VELAZCO</t>
  </si>
  <si>
    <t>ROGELIO</t>
  </si>
  <si>
    <t>ROMA</t>
  </si>
  <si>
    <t>SAN LUCAS</t>
  </si>
  <si>
    <t>SAN MARCOS</t>
  </si>
  <si>
    <t>SAN MATEO</t>
  </si>
  <si>
    <t>SAN PABLO</t>
  </si>
  <si>
    <t>SAN SANTIAGO</t>
  </si>
  <si>
    <t>SANTA ANA</t>
  </si>
  <si>
    <t>SANTA CRUZ</t>
  </si>
  <si>
    <t>SEGUNDA PIRQUITA</t>
  </si>
  <si>
    <t>TATIANA</t>
  </si>
  <si>
    <t>VARSOVIA</t>
  </si>
  <si>
    <t>VILAMA</t>
  </si>
  <si>
    <t>VOLTA</t>
  </si>
  <si>
    <t>ZEGADA</t>
  </si>
  <si>
    <t>RINCONADA</t>
  </si>
  <si>
    <t>INGLATERRA</t>
  </si>
  <si>
    <t>POLONIA</t>
  </si>
  <si>
    <t>ITALIA</t>
  </si>
  <si>
    <t>COMANDANTE PEREZ</t>
  </si>
  <si>
    <t>ESTEBAN H. LEACH</t>
  </si>
  <si>
    <t>LA ESPERANZA</t>
  </si>
  <si>
    <t>SEGUNDA ESTEBAN H. LEACH</t>
  </si>
  <si>
    <t>LA TERRAZA</t>
  </si>
  <si>
    <t>COYAGUAIMA</t>
  </si>
  <si>
    <t>SARITA</t>
  </si>
  <si>
    <t>EL SALVADOR</t>
  </si>
  <si>
    <t>ROGELIO LEACH</t>
  </si>
  <si>
    <t>SAN FRANCISCO</t>
  </si>
  <si>
    <t>SAN ANTONIO</t>
  </si>
  <si>
    <t>VIOLETA</t>
  </si>
  <si>
    <t>VIRGEN DEL RIO BLANCO</t>
  </si>
  <si>
    <t>SAN JUAN</t>
  </si>
  <si>
    <t>SANTA ROSA</t>
  </si>
  <si>
    <t>SANTA TERESITA</t>
  </si>
  <si>
    <t>SAN ANDRES</t>
  </si>
  <si>
    <t>SAN MIGUEL</t>
  </si>
  <si>
    <t>CORONEL J. M. FASCIO</t>
  </si>
  <si>
    <t>VIRGEN DEL CARMEN</t>
  </si>
  <si>
    <t>CANDELARIA</t>
  </si>
  <si>
    <t>MENDEZ_ VICENTE</t>
  </si>
  <si>
    <t>LOSI_ LUIS SA.</t>
  </si>
  <si>
    <t>MONCHOLI_ MARIO ANGEL BLAS_ SCHAPIRO_ SILVIA IRENE Y MONCHOLI_ PABLO</t>
  </si>
  <si>
    <t>ROJO_ SILVIA MONICA</t>
  </si>
  <si>
    <t>LAPACHA MINERA SRL</t>
  </si>
  <si>
    <t>BENICIO_ NICANOR</t>
  </si>
  <si>
    <t>SUNSHINE ARGENTINA INC</t>
  </si>
  <si>
    <t>GIULIANOTTI_ JUAN PABLO</t>
  </si>
  <si>
    <t>MINA PIRQUITAS INC.</t>
  </si>
  <si>
    <t>GASMARRA MINERIA SA</t>
  </si>
  <si>
    <t>MONCHOLI MARIO ANGEL BLAS_ SCHAPIRO SILVIA IRENE Y MONCHOLI PABLO</t>
  </si>
  <si>
    <t>ABDALA_ FORTUNATO</t>
  </si>
  <si>
    <t>MINA PIRQUITAS INC. SUC. ARGENTINA</t>
  </si>
  <si>
    <t>COOPERATIVA DE TRABAJO MINERA "INDIGENA NORTE ARGENTINO"</t>
  </si>
  <si>
    <t>BRAGANTINI_ JORGE ALBERTO</t>
  </si>
  <si>
    <t>VICCO AMALIA MARGARITA</t>
  </si>
  <si>
    <t>ESPIRITU DE LOS ANDES S.A.</t>
  </si>
  <si>
    <t>SUNSHINE ARGENTINA INC. SUCURSAL (ARGENTINA)</t>
  </si>
  <si>
    <t>LEACH_ WALTERIO Y OTROS</t>
  </si>
  <si>
    <t>Rinconada</t>
  </si>
  <si>
    <t>Au</t>
  </si>
  <si>
    <t>Ag</t>
  </si>
  <si>
    <t>Ag_Sn_Zn</t>
  </si>
  <si>
    <t>Au_Sn</t>
  </si>
  <si>
    <t>Sn</t>
  </si>
  <si>
    <t>Sn_Ag</t>
  </si>
  <si>
    <t>COLAS_RELAV</t>
  </si>
  <si>
    <t>Materia_(Commodit_)</t>
  </si>
  <si>
    <t>EXPLOTACION_RIOS_PLACER</t>
  </si>
  <si>
    <t>Zn_Ag_Sn</t>
  </si>
  <si>
    <t>Au_Ag_Sn</t>
  </si>
  <si>
    <t>Ag_Pb_Zn</t>
  </si>
  <si>
    <t>Sn_Au</t>
  </si>
  <si>
    <t>Ag_Zn</t>
  </si>
  <si>
    <t>Grados</t>
  </si>
  <si>
    <t>Minutos</t>
  </si>
  <si>
    <t>Segundos</t>
  </si>
  <si>
    <t>WGS 84 (19 S)</t>
  </si>
  <si>
    <t>Santa Catalina</t>
  </si>
  <si>
    <t>AZULES IV</t>
  </si>
  <si>
    <t>EL TORNO SUR</t>
  </si>
  <si>
    <t>EUREKA II</t>
  </si>
  <si>
    <t>SUR EUREKA</t>
  </si>
  <si>
    <t>EUREKA</t>
  </si>
  <si>
    <t>FRAILE RENEGADO</t>
  </si>
  <si>
    <t>GINO I</t>
  </si>
  <si>
    <t>GINO II</t>
  </si>
  <si>
    <t>JULIO I</t>
  </si>
  <si>
    <t>JULIO II</t>
  </si>
  <si>
    <t>LA JUSTICIA</t>
  </si>
  <si>
    <t>MASON I</t>
  </si>
  <si>
    <t>MASON II</t>
  </si>
  <si>
    <t>MINAS AZULES</t>
  </si>
  <si>
    <t>PALCA INGENIO</t>
  </si>
  <si>
    <t>PAUL I</t>
  </si>
  <si>
    <t>PAUL II</t>
  </si>
  <si>
    <t>PUYITA</t>
  </si>
  <si>
    <t>Cu_Au</t>
  </si>
  <si>
    <t>Au_ Cu_Ag</t>
  </si>
  <si>
    <t>Au_Sb</t>
  </si>
  <si>
    <t>93-B-2002</t>
  </si>
  <si>
    <t>90-B-1996</t>
  </si>
  <si>
    <t>668-G-2006</t>
  </si>
  <si>
    <t>20-G-1997</t>
  </si>
  <si>
    <t>88-G-1932</t>
  </si>
  <si>
    <t>9-D-1923</t>
  </si>
  <si>
    <t>125-C-1995</t>
  </si>
  <si>
    <t>126-C-1995</t>
  </si>
  <si>
    <t>119-C-1995</t>
  </si>
  <si>
    <t>120-C-1995</t>
  </si>
  <si>
    <t>8-D-1923</t>
  </si>
  <si>
    <t>123-C-1995</t>
  </si>
  <si>
    <t>124-C-1995</t>
  </si>
  <si>
    <t>255-S-1948</t>
  </si>
  <si>
    <t>121-C-1995</t>
  </si>
  <si>
    <t>122-C-1995</t>
  </si>
  <si>
    <t>2-U-1930</t>
  </si>
  <si>
    <t>BUITRAGO MARIA A._ LIGHWELL S.A. Y PARIS GUSTAVO C.</t>
  </si>
  <si>
    <t>PUNA METALS S.A.</t>
  </si>
  <si>
    <t>GUILIANOTTI JUAN PABLO_ GIULIANOTTI MARIA GABRIELA Y GIULIANOTTI CLAUDIA KARINA</t>
  </si>
  <si>
    <t>BACH BILBAO LA VIEJA_ DIEGO</t>
  </si>
  <si>
    <t>Cochinoca</t>
  </si>
  <si>
    <t>22-B-2001</t>
  </si>
  <si>
    <t>BLANCA</t>
  </si>
  <si>
    <t>LUIS G. BIUTRAGO_ FERNANDO BUITRAGO Y JOSE MARIANO BUITRAGO</t>
  </si>
  <si>
    <t>IVAN ALBERTO</t>
  </si>
  <si>
    <t>IVAN ALBERTO II</t>
  </si>
  <si>
    <t>DE APARICI_ CARLOS MANUEL</t>
  </si>
  <si>
    <t>740-S-2007</t>
  </si>
  <si>
    <t>1627-D-2011</t>
  </si>
  <si>
    <t>Au_Ag_Pb_Zn</t>
  </si>
  <si>
    <t>CHEDRESE OSCAR D._ CHEDRESE MAXIMILIANO_ SORIA AMALIA Y CHEDRESE SEBASTIAN</t>
  </si>
  <si>
    <t>LAND RARA II</t>
  </si>
  <si>
    <t>PERAL_ MIGUEL ALBERTO</t>
  </si>
  <si>
    <t>1216-P-2009</t>
  </si>
  <si>
    <t>CABALONGA</t>
  </si>
  <si>
    <t>99-P-1929</t>
  </si>
  <si>
    <t>CHOCAYA</t>
  </si>
  <si>
    <t>Pb_Zn_Ag</t>
  </si>
  <si>
    <t>ALEXANDER GOLD GROUP LIMITED SUCURSAL ARGENTINA</t>
  </si>
  <si>
    <t>546-S-1979</t>
  </si>
  <si>
    <t>LA JUJEÑA</t>
  </si>
  <si>
    <t>Fm. Acoite</t>
  </si>
  <si>
    <t>Sedimentitas marinas distales</t>
  </si>
  <si>
    <t>Vetiforme</t>
  </si>
  <si>
    <t>Ordovícico</t>
  </si>
  <si>
    <t>Hoja 1:250000 Mina Pirquitas</t>
  </si>
  <si>
    <t>CARTA MINERO-METALOGENETICA MINA PIRQUITAS</t>
  </si>
  <si>
    <t>Altitud (m s.n.m.)</t>
  </si>
  <si>
    <t>Sb-Au</t>
  </si>
  <si>
    <t>Expedientes Nº</t>
  </si>
  <si>
    <t>F. Puertas de San Pedro</t>
  </si>
  <si>
    <t>conglomerados</t>
  </si>
  <si>
    <t>Mioceno sup-Plioceno</t>
  </si>
  <si>
    <t>Plioceno-Pleistoceno?</t>
  </si>
  <si>
    <t>12a</t>
  </si>
  <si>
    <t>Plioceno - Cuaternario</t>
  </si>
  <si>
    <t>Depósitos aluviales y coluviales</t>
  </si>
  <si>
    <t>sedimentos</t>
  </si>
  <si>
    <t>Tonelaje (Mt)</t>
  </si>
  <si>
    <t>MINA PIRQUITAS</t>
  </si>
  <si>
    <t>7d</t>
  </si>
  <si>
    <t>Mioceno medio?</t>
  </si>
  <si>
    <t>F. Acoite. F. Tiomayo</t>
  </si>
  <si>
    <t>sedimentitas</t>
  </si>
  <si>
    <t>Ordovícico. Mioceno medio</t>
  </si>
  <si>
    <t>102-L-1937/98-L-1937/99-L-1937/100-L-1937/101-L-1937/97-L-1937/158-C-1934/212-G-1935/320-P-1936/269-P-1935/54-S-2000/245-P-1935/51-T-1935/313-B-1938/248-C-1937/95-L-1937/96-L-1937/94-L-1937/284-B-1937/486-S-1973/50-S-2000/80-L-1935/325-P-1936/1978-M-2014/324-P-1936/211-G-1935/314-P-1936/51-S-2000/329-P-1936/321-P-1936/287-B-1937/319-P-1936/288-B-1937/253-P-1935/221-P-1935/270-P-1935/257-P-1935/91-L-1936/476-P-1945/92-L-1936/92-L-1936/219-P-1934/257-B-1936/93-L-1936/87-L-1935/334-P-1936/48-T-1935/246-P-1935/64-T-1935/63-T-1935/222-P-1935/65-T-1935/315-B-1938/276-G-1937/</t>
  </si>
  <si>
    <t>PIRCAS</t>
  </si>
  <si>
    <t>206-B-1935/69-L-1934/68-L-1934/54-L-1933/45-S-2000/45-S-2000/194-B-1935/525-S-1977/61-L-1934/201-P-1934/501-S-1974/501-S-1974/501-S-1974/501-S-1974/501-S-1974/501-S-1974/501-S-1974/501-S-1974/501-S-1974/501-S-1974/62-L-1934/64-L-1934/59-L-1934/179-S-1942/67-L-1934/195-V-1945/145-P-1932/63-L-1934/199-P-1934/65-L-1934/231-B-1936/78-S-1935/207-B-1935/1768-N-2012/66-L-1934</t>
  </si>
  <si>
    <t>Placeres</t>
  </si>
  <si>
    <t>Epitermal diseminado</t>
  </si>
  <si>
    <t>668-G-2006/125-C-1995/126-C-1995/119-C-1995/120-C-1995/121-C-1995/122-C-1995/123-C-1995/124-C-1995/20-G-1997</t>
  </si>
  <si>
    <t>PUNA METALS S.A./ BEZANT RESOURCES</t>
  </si>
  <si>
    <t>12b</t>
  </si>
  <si>
    <t>25m</t>
  </si>
  <si>
    <t>14d</t>
  </si>
  <si>
    <t>F. Acoite</t>
  </si>
  <si>
    <t xml:space="preserve">sedimentitas </t>
  </si>
  <si>
    <t>Au- Ars- Q</t>
  </si>
  <si>
    <t>vetiforme</t>
  </si>
  <si>
    <t>Ordovicico</t>
  </si>
  <si>
    <t>7e</t>
  </si>
  <si>
    <t>Formación Santo Domingo / Formación Acoite</t>
  </si>
  <si>
    <t>Mioceno</t>
  </si>
  <si>
    <t>Mioceno/Ordovícico</t>
  </si>
  <si>
    <t>Argz</t>
  </si>
  <si>
    <t>Volcanitas/Sedimentitas</t>
  </si>
  <si>
    <t>Esf-Ga-Py-Pir</t>
  </si>
  <si>
    <t>brechas- diseminado</t>
  </si>
  <si>
    <t>Au- Q</t>
  </si>
  <si>
    <t>aluvión</t>
  </si>
  <si>
    <t>Sin propietario</t>
  </si>
  <si>
    <t>Cas</t>
  </si>
  <si>
    <t>FARILLON</t>
  </si>
  <si>
    <t>206-B-1935/54-L-1933/45-S-2000/194-B-1935/525-S-1977/61-L-1934/201-P-1934/501-S-1974/62-L-1934/64-L-1934/59-L-1934/179-S-1942/195-V-1945/145-P-1932/63-L-1934/199-P-1934/231-B-1936/78-S-1935/207-B-1935/1768-N-2012/</t>
  </si>
  <si>
    <t>Cuaternario</t>
  </si>
  <si>
    <t>OROSMAYO Sn</t>
  </si>
  <si>
    <t>OROSMAYO/PIRQUITAS</t>
  </si>
  <si>
    <t>Au- Mag- Cas. Granate- corindón.</t>
  </si>
  <si>
    <t>Cas- Au</t>
  </si>
  <si>
    <t>COLPAYOC</t>
  </si>
  <si>
    <t>CONSTANCIA</t>
  </si>
  <si>
    <t>CAUCANIA</t>
  </si>
  <si>
    <t>CAUCANI SOLTERIO</t>
  </si>
  <si>
    <t>Cas- granate- Hem- Au</t>
  </si>
  <si>
    <t>MIYUYO</t>
  </si>
  <si>
    <t>Sb</t>
  </si>
  <si>
    <t>Atm- Val- Ando- Crv- Ca- Cao</t>
  </si>
  <si>
    <t>77-C-1999/102-C-2003</t>
  </si>
  <si>
    <t>QUEBRADA DE PUCA/QUEBRADA DE PUCA I</t>
  </si>
  <si>
    <t>Cooperativa de trabajo indígena Norte Argentino (2001) Proyecto de Inversión. Lavado de oro aluvional. Tejeduría artesanal. Informe Inédito. Lagunillas de Farallón. Depto Rinconada. Jujuy</t>
  </si>
  <si>
    <t>PAMPA COYA</t>
  </si>
  <si>
    <t>LAS PEPAS</t>
  </si>
  <si>
    <t>CHAJARAHUAICO</t>
  </si>
  <si>
    <t>LAS BASES</t>
  </si>
  <si>
    <t>EL SOMBRERO</t>
  </si>
  <si>
    <t>Cjo. Cochinoca-Escaya</t>
  </si>
  <si>
    <t>Hem- Gth.</t>
  </si>
  <si>
    <t>cemento de brecha</t>
  </si>
  <si>
    <t>Ordovícico ?</t>
  </si>
  <si>
    <t>818-C-2007</t>
  </si>
  <si>
    <t>PEÑAS NEGRAS</t>
  </si>
  <si>
    <t>Fe</t>
  </si>
  <si>
    <t>RACHAITE</t>
  </si>
  <si>
    <t>Ag-Pb-Zn</t>
  </si>
  <si>
    <t>Py- Cp- Ars-Esf- Ga y OxFe</t>
  </si>
  <si>
    <t>PABELLONCITO</t>
  </si>
  <si>
    <t>IRAL</t>
  </si>
  <si>
    <t>7a</t>
  </si>
  <si>
    <t>F. Doncellas</t>
  </si>
  <si>
    <t>tobas y brechas</t>
  </si>
  <si>
    <t>Psi y/o Crip- OxFe.</t>
  </si>
  <si>
    <t>niveles subparalelos</t>
  </si>
  <si>
    <t>8 – 9 Ma- Mioceno superior</t>
  </si>
  <si>
    <t>Mioceno sup</t>
  </si>
  <si>
    <t>DONCELLAS</t>
  </si>
  <si>
    <t>KAIA 9</t>
  </si>
  <si>
    <t>Mn</t>
  </si>
  <si>
    <t>1387-CH-2010</t>
  </si>
  <si>
    <t>minerales de Mn y de Sb.</t>
  </si>
  <si>
    <t>Arcz-Silz y Silz-Carbz</t>
  </si>
  <si>
    <t>F. Doncellas y F. Vicuñahuasi (Cjo volc. Coranzuli)</t>
  </si>
  <si>
    <t xml:space="preserve">piroclastitas y lavas </t>
  </si>
  <si>
    <t>brechas</t>
  </si>
  <si>
    <t>SAN JOSÉ</t>
  </si>
  <si>
    <t>VALLE DEL CURA S.A. (GOLDEN ARROW)</t>
  </si>
  <si>
    <t>MINERA CROSBY S.A (ARTHA RESOURCES)</t>
  </si>
  <si>
    <t>2019-V-2014</t>
  </si>
  <si>
    <t>F. Alto Laguna- Cjo volc. Coranzulí</t>
  </si>
  <si>
    <t>piroclastitas</t>
  </si>
  <si>
    <t>CHOCAYA (RACHAITE)</t>
  </si>
  <si>
    <t>Cjo volcánico (caldérico) Coranzulí</t>
  </si>
  <si>
    <t>volcanitas</t>
  </si>
  <si>
    <t>Argz- Serz- Silz-Potz-Propz</t>
  </si>
  <si>
    <t>brechas y stokworks</t>
  </si>
  <si>
    <t>Esf- Gk- Ga- Ttr argentífera- Brn- sulfosales de plomo- Ag- Pir- Pol- Py</t>
  </si>
  <si>
    <t>https://www.alexandermining.com/files/AXM_Admission_Document.pdf</t>
  </si>
  <si>
    <t>Dacita de la Mina (Cjo. Volc. Laguna de Pozuelos)</t>
  </si>
  <si>
    <t>dacita</t>
  </si>
  <si>
    <t xml:space="preserve">Potz- Serz- Argz- Feldz- Silz </t>
  </si>
  <si>
    <t xml:space="preserve">Esf- Ga- Py y Mar. Ars- Brn- Cp- St- Frb- Au- Pir- Po- Ag- Sem- wurzita. </t>
  </si>
  <si>
    <t>vetas- venillas</t>
  </si>
  <si>
    <t>Mioceno medio</t>
  </si>
  <si>
    <t>FRAY BARTOLOMÉ DE LAS CASAS</t>
  </si>
  <si>
    <t>Au- Py- Esf- clorita- carbonatos. Q.</t>
  </si>
  <si>
    <t>MC MANY/FATIMA</t>
  </si>
  <si>
    <t>181-C-1997/219-C-1997</t>
  </si>
  <si>
    <t>CERRO REDONDO</t>
  </si>
  <si>
    <t>Cerro Redondo</t>
  </si>
  <si>
    <t>Silz- Turmz. Feldz- Serz- Argz- Propz</t>
  </si>
  <si>
    <t>Py- Ars- Mar- Mag- Cp- Ga- Esf- Ten- Brn- Pro- En- Bis- Bi- Au.</t>
  </si>
  <si>
    <t>vetillas- diseminado</t>
  </si>
  <si>
    <t xml:space="preserve">Mioceno medio (13 Ma) </t>
  </si>
  <si>
    <t>CHINCHILLAS</t>
  </si>
  <si>
    <t>Py- Cp- Esf- Au- Ga- Pir- Pro- Frb- Arg- Pol- Jam- Atm- Ars</t>
  </si>
  <si>
    <t>291 pozos 48024 m</t>
  </si>
  <si>
    <t>Evaluación de impacto ambiental y social</t>
  </si>
  <si>
    <t>Cjo volcánico dómico Chinchillas/ F. Acoite</t>
  </si>
  <si>
    <t>piroclastitas y lavas/ Sedimentitas</t>
  </si>
  <si>
    <t>Mioceno medio (13 Ma) / Ordovícico</t>
  </si>
  <si>
    <t>76045.4m en 395 pozos</t>
  </si>
  <si>
    <t>117065.27m en 414 pozos</t>
  </si>
  <si>
    <t>1300m en 3 pozos</t>
  </si>
  <si>
    <t>Reporte de Impacto Ambiental
Actualización del Estudio Ambiental
Actualizacion Informe de Impacto
Ambiental Etapa de Explotacion
Actualización del Estudio de impacto Ambiental
Plan de Manejo de Aguas</t>
  </si>
  <si>
    <t>1998
2006
2008
2012
2012</t>
  </si>
  <si>
    <t>MINA CARMEN</t>
  </si>
  <si>
    <t>1644-R-2011</t>
  </si>
  <si>
    <t>Au- Py- Q.</t>
  </si>
  <si>
    <t>PASAMAYO</t>
  </si>
  <si>
    <t>LLANCANACOYA</t>
  </si>
  <si>
    <t>Atm- Val- Ando- Q</t>
  </si>
  <si>
    <t>CONQUISTA</t>
  </si>
  <si>
    <t>SANTA ALICIA</t>
  </si>
  <si>
    <t>1497-M-2010</t>
  </si>
  <si>
    <t>SAN JOSÉ DE LA RINCONADA</t>
  </si>
  <si>
    <t>Au- Ars- Esf. Q</t>
  </si>
  <si>
    <t>TIMÓN CRUZ</t>
  </si>
  <si>
    <t>VALLE DEL CURA S.A./ GOLDEN ARROW</t>
  </si>
  <si>
    <t>409-D-2005</t>
  </si>
  <si>
    <t>Au- electrum- Ars- Py- Po- Cp- Esf- Ga- Mar. Q.</t>
  </si>
  <si>
    <t>Serz- Silz- Py- Alu</t>
  </si>
  <si>
    <t>EL TORNO</t>
  </si>
  <si>
    <t>VITELLA</t>
  </si>
  <si>
    <t>Au-Q- sulfuros.</t>
  </si>
  <si>
    <t>Au- Py- Ars. Q.</t>
  </si>
  <si>
    <t>Au- Py. Q.</t>
  </si>
  <si>
    <t>Au- electrum- Ars- Py- Po- Cp- Esf- Ga- Mar- Ando- Brn- Cas y grafito. Q.</t>
  </si>
  <si>
    <t>CAMPANARIO</t>
  </si>
  <si>
    <t>S- Gyp</t>
  </si>
  <si>
    <t>7g</t>
  </si>
  <si>
    <t>F. Tiomayo</t>
  </si>
  <si>
    <t>Conglomera-dos- areniscas e ignimbritas intercaladas</t>
  </si>
  <si>
    <t>Mioceno inferior</t>
  </si>
  <si>
    <t>Plioceno-Pleistoceno</t>
  </si>
  <si>
    <t>impregnacio-nes</t>
  </si>
  <si>
    <t>S</t>
  </si>
  <si>
    <t>MINA COYAGUAIMA</t>
  </si>
  <si>
    <t>103-B-2003</t>
  </si>
  <si>
    <t>MONSERRAT</t>
  </si>
  <si>
    <t>IRAMAIN</t>
  </si>
  <si>
    <t>Conjunto lávico Cerro Tinte</t>
  </si>
  <si>
    <t>Dacitas</t>
  </si>
  <si>
    <t>Arcz- Silz</t>
  </si>
  <si>
    <t>Plioceno</t>
  </si>
  <si>
    <t>Atm- MSb- Py- Mar- Q</t>
  </si>
  <si>
    <t>Mioceno inf.</t>
  </si>
  <si>
    <t>F. Acoite/ F. Cabrería</t>
  </si>
  <si>
    <t>sedimentitas/ conglomerados</t>
  </si>
  <si>
    <t>Ordovícico/Mioceno inf</t>
  </si>
  <si>
    <t>Evaporitas</t>
  </si>
  <si>
    <t>478/194/443</t>
  </si>
  <si>
    <t>PUCARA CHICO</t>
  </si>
  <si>
    <t>478/443/ 1106</t>
  </si>
  <si>
    <t>EL RODEO</t>
  </si>
  <si>
    <t>JARILLÓN</t>
  </si>
  <si>
    <t>Au- Ars- Atm. Q.</t>
  </si>
  <si>
    <t>QUEBRADA DELGADA CHICA</t>
  </si>
  <si>
    <t>Esf- Ga- Ba- Q.</t>
  </si>
  <si>
    <t>PEÑASQUINA</t>
  </si>
  <si>
    <t>URANIO DEL SUR S.A</t>
  </si>
  <si>
    <t>717-U-2007</t>
  </si>
  <si>
    <t>?</t>
  </si>
  <si>
    <t>301-C-2004</t>
  </si>
  <si>
    <t>COMPAÑIA MINERA AGUILAR S.A</t>
  </si>
  <si>
    <t>Ignimbrita Pululus (Cjo. Vilama-Coruto)</t>
  </si>
  <si>
    <t>Ignimbritas</t>
  </si>
  <si>
    <t>Cas- Hem</t>
  </si>
  <si>
    <t>venillas</t>
  </si>
  <si>
    <t>COLPITAYOC</t>
  </si>
  <si>
    <t>LAGUNA PALAR</t>
  </si>
  <si>
    <t>698/701</t>
  </si>
  <si>
    <t>Li</t>
  </si>
  <si>
    <t>1265-J-2009</t>
  </si>
  <si>
    <t>1265-J-2009/ 1268-J-2009</t>
  </si>
  <si>
    <t>DAJIN RESOURCES S.A</t>
  </si>
  <si>
    <t>Li+</t>
  </si>
  <si>
    <t>salmueras</t>
  </si>
  <si>
    <t>Depósitos evaporíticos</t>
  </si>
  <si>
    <t>PAIRIQUE</t>
  </si>
  <si>
    <t>12a/ 12b</t>
  </si>
  <si>
    <t>Complejo volcánico Pairique</t>
  </si>
  <si>
    <t>Au-Cas</t>
  </si>
  <si>
    <t>Mioceno superior</t>
  </si>
  <si>
    <t>TORONA</t>
  </si>
  <si>
    <t>497/695/876/755/</t>
  </si>
  <si>
    <t>PAYO XII y tres cateos</t>
  </si>
  <si>
    <t>1526-M-2010/ 1236-F-2009/ 819-C-2007/ 233-L-2004</t>
  </si>
  <si>
    <t>Igmbrita Granada</t>
  </si>
  <si>
    <t>Ignibrita dacítica</t>
  </si>
  <si>
    <t>8.9 ± 0.2 Ma</t>
  </si>
  <si>
    <t>ZAPALERI</t>
  </si>
  <si>
    <t>Conj. lávico Cos. Tinte-Campanario-Granada-Caucani-San Pedro-Zapaleri (Cjo. Volcanico Vilama)</t>
  </si>
  <si>
    <t>Lavas dacíticas a andesíticas</t>
  </si>
  <si>
    <t>AMANCAY</t>
  </si>
  <si>
    <t>Lavas dacíticas a andesíticas. Brechas</t>
  </si>
  <si>
    <t xml:space="preserve">Silz- Arcz- Alu </t>
  </si>
  <si>
    <t>Relleno de grietas y oquedades- impregnacio-nes.</t>
  </si>
  <si>
    <t>BONANZA</t>
  </si>
  <si>
    <t>MINAS VIEJAS</t>
  </si>
  <si>
    <t>Subgrupo Balbuena</t>
  </si>
  <si>
    <t>Argz-Silz- Serz</t>
  </si>
  <si>
    <t xml:space="preserve">sulfuros y sulfosales de Ag- sulfoantimoniuros de Pb- Zn- Cu. Sbn- Py. </t>
  </si>
  <si>
    <t>vetas y vetillas</t>
  </si>
  <si>
    <t>Cretácico</t>
  </si>
  <si>
    <t>Mioceno sup.</t>
  </si>
  <si>
    <t>Pirol- Psi- wad- Esf- Ga</t>
  </si>
  <si>
    <t>vetillas- brechas</t>
  </si>
  <si>
    <t>Argz- Silz</t>
  </si>
  <si>
    <t>CHIRICOYA</t>
  </si>
  <si>
    <t>CIVITA VECCHIA</t>
  </si>
  <si>
    <t>SANTA CATALINA</t>
  </si>
  <si>
    <t>Esf- Ga- Py. Ba.</t>
  </si>
  <si>
    <t>Ordovícico?</t>
  </si>
  <si>
    <t>Complejo dómico Casa Colorada</t>
  </si>
  <si>
    <t>Silz-propz-Argz-Feldz-Serz</t>
  </si>
  <si>
    <t>Brechas</t>
  </si>
  <si>
    <t>Esf-Ga-Py</t>
  </si>
  <si>
    <t>17.3 Ma</t>
  </si>
  <si>
    <t>276-D-2004</t>
  </si>
  <si>
    <t>ELEUTERIA/ MINA DEL PUEBLO</t>
  </si>
  <si>
    <t>/1881-S-2013/256-C-2004</t>
  </si>
  <si>
    <t>SOLIS_ MEGDONIO JOAQUIN/ COMUNIDAD ABORIGEN DE ORATORIO</t>
  </si>
  <si>
    <t>967/478</t>
  </si>
  <si>
    <t xml:space="preserve"> 410-D-2005/ 73-D-2002</t>
  </si>
  <si>
    <t>cateo/ OTEAR</t>
  </si>
  <si>
    <t>INVERSIONES MINERAS AUSTRALES S.A/DEL CAMPO HELIO ANDRES_ SATURNINO NUÑEZ_ CONTRERAS SUSANA DEL CAMPO_ DEL CAMPO MATILDE BEATRIZ Y READ SILVIA EMILIA</t>
  </si>
  <si>
    <t>CARTELONE</t>
  </si>
  <si>
    <t>466-C-2006</t>
  </si>
  <si>
    <t>M Lbs Zn</t>
  </si>
  <si>
    <t>M Lbs Sn</t>
  </si>
  <si>
    <t xml:space="preserve">50 ppm Ag </t>
  </si>
  <si>
    <t>25m (medidos)50 (indicados) 75 (inferidos)</t>
  </si>
  <si>
    <t>60 g/t Ag Eq
(Ag g/t + (Pb% ∗ 30.49) + (Zn% * 33.54))</t>
  </si>
  <si>
    <t>M Lbs Pb</t>
  </si>
  <si>
    <t>Producción</t>
  </si>
  <si>
    <t>Prefactibilidad</t>
  </si>
  <si>
    <t>Exploración Temprana</t>
  </si>
  <si>
    <t>Stand by</t>
  </si>
  <si>
    <t>Exploración avanzada</t>
  </si>
  <si>
    <t>Prospección</t>
  </si>
  <si>
    <t>181-C-1997/219-C-1998</t>
  </si>
  <si>
    <t>181-C-1997/219-C-1999</t>
  </si>
  <si>
    <t>181-C-1997/219-C-2000</t>
  </si>
  <si>
    <t>PUEBLO VIEJO</t>
  </si>
  <si>
    <t>DEL CAMPO HELIO ANDRES_ SATURNINO NUÑEZ_ CONTRERAS SUSANA DEL CAMPO_ DEL CAMPO MATILDE BEATRIZ Y READ SILVIA EMILIA/ COMUNIDAD ABORIGEN DE ORATORIO/ DIRECCION PROVINCIAL DE MINERIA Y RECURSOS ENERGETICOS</t>
  </si>
  <si>
    <t>IVANA (ROSARIO DE COYAGUAIMA?)</t>
  </si>
  <si>
    <t>618/756</t>
  </si>
  <si>
    <t>1185-C-2009/ 234-L-2004</t>
  </si>
  <si>
    <t>SOLEDAD/ cateo</t>
  </si>
  <si>
    <t>ARENALES (TATA SANTO)</t>
  </si>
  <si>
    <t>SOL DE MAYO (NICASIO VIEJO)</t>
  </si>
  <si>
    <t>Au. Cris. Ml. Cu. Cc. tenorita. Az.</t>
  </si>
  <si>
    <t>Ahlfled (1948). Angelelli (1950). Rius y Wleklinski (1953). Herrmmann et al. (2016)</t>
  </si>
  <si>
    <t xml:space="preserve"> EUREKA II. GINO I. GINO II. JULIO I. JULIO II. PAUL I. PAUL II. MASON I. MASON II. SUR EUREKA</t>
  </si>
  <si>
    <t>Cris. Ml. Cup. Cu. Cc. Au</t>
  </si>
  <si>
    <t>Serz. Silz. Py. Alu</t>
  </si>
  <si>
    <t>Ac. Ag. Pir. Pro. Esf.Cas.  Py. Ga. Sulfosales de Ag y Sn</t>
  </si>
  <si>
    <t>vetas. stockwork. diseminado</t>
  </si>
  <si>
    <t>US$ 11.0 Oz Ag. 
0.7 Lb Zn
5.0 Lb Sn</t>
  </si>
  <si>
    <t>Cas. Au</t>
  </si>
  <si>
    <t>AGUSTINA. ANA LAURA. ANA MARIA. ELENA. EPSILON. ESTABLECIMIENTO FIJO ALFA. ESTABLECIMIENTO FIJO BETA. ESTABLECIMIENTO FIJO CAROLINA. ESTABLECIMIENTO FIJO DELTA. ESTABLECIMIENTO FIJO GAMA. ESTABLECIMIENTO FIJO MARGARITA. ESTABLECIMIENTO FIJO MERCEDES. GUADALUPE. MICAELA. OMEGA. RO. ROCIO</t>
  </si>
  <si>
    <t>351-M-2005. 354-M-2005. 353-M-2005. 350-M-2005. 12-M-1994. 4-M-1991. 32-M-1992. 34-M-1992. 36-M-1992. 37-M-1992.  33-M-1992. 31-M-1992. 1566-M-2011. 1567-M-2011. 11-M-1994. 153-M-1995. 352-M-2005</t>
  </si>
  <si>
    <t>Atm. Crv. Au. Py. Q</t>
  </si>
  <si>
    <t>Sgrosso P. 1943. Contribución al conocimiento de la minería y geología del noroeste Argentino. Dirección de Minas y Geología. 53. 30 páginas.
Ahlfeld F. 1948. Estudios geológicos de yacimientos minerales de la provincia de Jujuy. Universidad Nacional de Tucumán. Instituto de Geología y Minería. Publicación 455: 1-85. Jujuy. 
Coira B. P. Caffe. A. Ramírez. W. Chayle. A. Diaz. S. Rosas. A. Pérez. B. Pérez. O. Orozco y M. Martínez. 2004. Hoja geológica 2366-I/2166-III Mina Pirquitas 1:250.000. Programa Nacional de Cartas Geológicas. Instituto de Geología y Recursos Minerales. SEGEMAR. Boletín Nº 269. 123 p. Buenos Aires.
Rodríguez G. A. 2008. Mineralizaciones auríferas en la Sierra de Rinconada. En: Geología y Recursos naturales de la provincia de Jujuy. Relatorio del XVII Congreso Geológico Argentino. S.S. de Jujuy. (Eds: B. Coira y E. Zappettini). Buenos Aires. Asociación Geológica Argentina. P. 167 – 177.</t>
  </si>
  <si>
    <t>Argz.  Silz</t>
  </si>
  <si>
    <t>14 pozos. 3117.77 m</t>
  </si>
  <si>
    <t>206-R-1950. 175-N-1918. 239-M-2004. 207-R-1950</t>
  </si>
  <si>
    <t>CHINCHILLA. CHINCHILLA I. CHINCHILLA II</t>
  </si>
  <si>
    <t>469-M-1956. 79-D-1996. 1943-V-2013</t>
  </si>
  <si>
    <t>Argz. Serz. Silz. Carbz</t>
  </si>
  <si>
    <t>Recursos: 22.5 oz Ag. 1.0 Lb Pb. 1.1 Lb Zn 
Reservas: 18.0 Oz Ag. 0.9 Lb Pb. 1.0 Lb Zn</t>
  </si>
  <si>
    <t>RAFAELLI. ENZO GABRIEL</t>
  </si>
  <si>
    <t>Q. Py aurífera. Atm. Esf.</t>
  </si>
  <si>
    <t>Craig J. R.. S. Segal y E. Zappettini. 1995. El distrito aurífero Rinconada. provincia de Jujuy. IX Congreso Latinoamericano de Geología. Caracas. Venezuela</t>
  </si>
  <si>
    <t>Golden Arrow Resources Corporation (2006) Gold Rock and Soil Anomalies on the Timon Cruz Gold Property. Jujuy. News release</t>
  </si>
  <si>
    <t>GUILIANOTTI JUAN PABLO. GIULIANOTTI MARIA GABRIELA Y GIULIANOTTI CLAUDIA KARINA</t>
  </si>
  <si>
    <t>NICANOR. BENICIO</t>
  </si>
  <si>
    <t>Benjies. J y Messina. M. (1997) Informe Geológico Económico de los Yacimientos Ivana. Nicasio Viejo y Tata Santo. Oro Plata Cobre. Departamento Riconada. Provincia de Jujuy. CPC SA. Ingeniería y Construcciones. Buenos Aires. Argentina</t>
  </si>
  <si>
    <t>PERAL. MIGUEL ALBERTO Y RODRIGUEZ. SILVIA RENE</t>
  </si>
  <si>
    <t>Lavas. ignimbritas y brechas de composición dacítica</t>
  </si>
  <si>
    <t>Arcz. Sil.  propz</t>
  </si>
  <si>
    <t>MONCHOLI. MARIO ANGEL BLAS/ FUGINI MARILINA HAIDEE/ MINERA CROSBY S.A. / BRAGANTINI JORGE ALBERTO</t>
  </si>
  <si>
    <t>Caffe. P. y Coria. B. (2008)  DEPÓSITOS EPITERMALES POLIMETÁLICOS ASOCIADOS A COMPLEJOS VOLCÁNICOS DÓMICOS: CASA COLORADA. PAN DE AZÚCAR. CHINCHILLAS. RELATORIO DEL XVII CONGRESO GEOLÓGICO ARGENTINO • JUJUY.
Y CERRO REDONDO</t>
  </si>
  <si>
    <t>9f</t>
  </si>
  <si>
    <t>Minas involucradas</t>
  </si>
  <si>
    <t>S/N</t>
  </si>
  <si>
    <t>cateo</t>
  </si>
  <si>
    <t>Proyecto (Nombre actual)</t>
  </si>
  <si>
    <t>AQUINO WALTER LEANDRO A</t>
  </si>
  <si>
    <t>25-A-1993</t>
  </si>
  <si>
    <t>PAYO XII</t>
  </si>
  <si>
    <t>Ag-Au-Sn</t>
  </si>
  <si>
    <t>Ag-Au-Cas</t>
  </si>
  <si>
    <t>Depósito (Nombre antiguo)</t>
  </si>
  <si>
    <t>14c</t>
  </si>
  <si>
    <t>9a</t>
  </si>
  <si>
    <t>Aluvión Au</t>
  </si>
  <si>
    <t>Aluvión Au-Sn</t>
  </si>
  <si>
    <t>Aluvión Sn</t>
  </si>
  <si>
    <t>Epitermal con Mn</t>
  </si>
  <si>
    <t>Epitermal con Sn</t>
  </si>
  <si>
    <t>Polimetálico complejo</t>
  </si>
  <si>
    <t>Azufre Fumarólico</t>
  </si>
  <si>
    <t>Cu Sedimentario</t>
  </si>
  <si>
    <t>Evaporitas con Li</t>
  </si>
  <si>
    <t>Vetas y Brechas</t>
  </si>
  <si>
    <t>Vetas Polimetálicas Simples</t>
  </si>
  <si>
    <t>Vetas con Au y Sb</t>
  </si>
  <si>
    <t>SAN MARCOS.ARGENTINA. BUENOS AIRES. LONDRES. ROMA. VARSOVIA.SALVADOR</t>
  </si>
  <si>
    <t>231-B-1936/69-L-1934/68-L-1934/ 67-L-1934/65-L-1934/66-L-1934/437-S-2005</t>
  </si>
  <si>
    <t>Cateo</t>
  </si>
  <si>
    <t>LUIS LOSI S.A./ Sin Propietario</t>
  </si>
  <si>
    <t>36-L-1999</t>
  </si>
  <si>
    <t>ESTADO PROVINCIAL</t>
  </si>
  <si>
    <t>ESPAÑA - PAN DE AZUCAR. PAN DULCE UNO. POTOSI</t>
  </si>
  <si>
    <t>488-B-2006</t>
  </si>
  <si>
    <t>BLASCO GABRIEL GUSTAVO</t>
  </si>
  <si>
    <t>GIULIANOTTI JUAN PABLO, GIULIANOTTI MARIA GABRIELA Y GIULIANOTTI CLAUDIA KARINA</t>
  </si>
  <si>
    <t>GIULIANOTTI JUAN PABLO, MARIA GABRIELA Y CLAUDIA KARINA C/ CONT. EXPLOR. OP. COMPRA C/ INCAS MINERAL S.A.</t>
  </si>
  <si>
    <t>OTEAR/ MINA DEL PUEBLO/ ELEUTERIA</t>
  </si>
  <si>
    <t>DEL CAMPO HELIO ANDRES_ SATURNINO NUÑEZ_ CONTRERAS SUSANA DEL CAMPO_ DEL CAMPO MATILDE BEATRIZ Y READ SILVIA EMILIA/ COMUNIDAD ABORIGEN DE ORATORIO/SOLIS-MEGDONIO JOAQUIN</t>
  </si>
  <si>
    <t>73-D-2002/256-C-2004/ 1881-S-2013</t>
  </si>
  <si>
    <t>ESTADO PROVINCIAL/ BRAGANTINI JORGE ALBERTO</t>
  </si>
  <si>
    <t>Explotación Temporaria</t>
  </si>
  <si>
    <t>SRR web page, dic 2017. Kuchling. K.. Davis. B.. Sim. R.. Dance. A.. Ebrahimi. A.. Embree. K. (2017) NI 43-101 Technical Report. Pre-feasibility Study of the Chinchillas Silver-Lead-Zinc Project. Jujuy Province. Argentina. Puna Operations Inc.. a Joint Venture between Silver Standard Resources Inc. and Golden Arrow Resources Corporation</t>
  </si>
  <si>
    <t xml:space="preserve">SRR web page, dic 2017. Board. W.. Kennedy. B.. Yeomans. T. (2011) NI 43-101 Technical Report on the Pirquitas Mine. Jujuy Province. Argentina. Silver Standard. Vancouver Canada.
</t>
  </si>
  <si>
    <t>TUPIZA</t>
  </si>
  <si>
    <t>MIYUYO II</t>
  </si>
  <si>
    <t>MAP ID #</t>
  </si>
  <si>
    <t>Columna1</t>
  </si>
  <si>
    <t>Columna2</t>
  </si>
  <si>
    <t>Columna3</t>
  </si>
  <si>
    <t>Columna4</t>
  </si>
  <si>
    <t>Columna5</t>
  </si>
  <si>
    <t>Columna6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</si>
</sst>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1"/>
      <name val="Calibri"/>
      <family val="2"/>
      <scheme val="minor"/>
    </font>
    <font>
      <sz val="10"/>
      <name val="Arial"/>
      <family val="2"/>
    </font>
  </fonts>
  <fills count="2">
    <fill>
      <patternFill patternType="none"/>
    </fill>
    <fill>
      <patternFill patternType="gray125"/>
    </fill>
  </fills>
  <borders count="48">
    <border>
      <left/>
      <right/>
      <top/>
      <bottom/>
      <diagonal/>
    </border>
    <border>
      <left style="thin">
        <color auto="1"/>
      </left>
      <right style="thin">
        <color auto="1"/>
      </right>
      <top style="thin">
        <color auto="1"/>
      </top>
      <bottom style="thin">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n">
        <color auto="1"/>
      </right>
      <top/>
      <bottom style="thin">
        <color auto="1"/>
      </bottom>
      <diagonal/>
    </border>
    <border>
      <left style="thick">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ck">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ck">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ck">
        <color auto="1"/>
      </right>
      <top style="thick">
        <color auto="1"/>
      </top>
      <bottom/>
      <diagonal/>
    </border>
    <border>
      <left/>
      <right style="thick">
        <color auto="1"/>
      </right>
      <top style="medium">
        <color auto="1"/>
      </top>
      <bottom style="thin">
        <color auto="1"/>
      </bottom>
      <diagonal/>
    </border>
    <border>
      <left/>
      <right style="thick">
        <color auto="1"/>
      </right>
      <top style="thin">
        <color auto="1"/>
      </top>
      <bottom style="medium">
        <color auto="1"/>
      </bottom>
      <diagonal/>
    </border>
    <border>
      <left/>
      <right style="thick">
        <color auto="1"/>
      </right>
      <top/>
      <bottom style="thin">
        <color auto="1"/>
      </bottom>
      <diagonal/>
    </border>
    <border>
      <left/>
      <right style="thick">
        <color auto="1"/>
      </right>
      <top style="thin">
        <color auto="1"/>
      </top>
      <bottom style="thin">
        <color auto="1"/>
      </bottom>
      <diagonal/>
    </border>
    <border>
      <left style="medium">
        <color auto="1"/>
      </left>
      <right style="thin">
        <color auto="1"/>
      </right>
      <top style="thick">
        <color auto="1"/>
      </top>
      <bottom/>
      <diagonal/>
    </border>
    <border>
      <left style="thin">
        <color auto="1"/>
      </left>
      <right style="medium">
        <color auto="1"/>
      </right>
      <top style="thick">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ck">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medium">
        <color auto="1"/>
      </top>
      <bottom style="thin">
        <color auto="1"/>
      </bottom>
      <diagonal/>
    </border>
    <border>
      <left style="medium">
        <color auto="1"/>
      </left>
      <right/>
      <top style="thick">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diagonal/>
    </border>
    <border>
      <left style="thin">
        <color auto="1"/>
      </left>
      <right style="thin">
        <color auto="1"/>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top style="thin">
        <color auto="1"/>
      </top>
      <bottom/>
      <diagonal/>
    </border>
  </borders>
  <cellStyleXfs count="1">
    <xf numFmtId="0" fontId="0" fillId="0" borderId="0"/>
  </cellStyleXfs>
  <cellXfs count="82">
    <xf numFmtId="0" fontId="0" fillId="0" borderId="0" xfId="0"/>
    <xf numFmtId="0" fontId="0" fillId="0" borderId="0" xfId="0" applyAlignment="1">
      <alignment horizontal="center" vertical="top" wrapText="1"/>
    </xf>
    <xf numFmtId="0" fontId="1" fillId="0" borderId="0" xfId="0" applyFont="1" applyAlignment="1">
      <alignment horizontal="center" vertical="top" wrapText="1"/>
    </xf>
    <xf numFmtId="0" fontId="0" fillId="0" borderId="4" xfId="0" applyBorder="1" applyAlignment="1">
      <alignment horizontal="center" vertical="top" wrapText="1"/>
    </xf>
    <xf numFmtId="0" fontId="1" fillId="0" borderId="14" xfId="0" applyFont="1" applyBorder="1" applyAlignment="1">
      <alignment horizontal="center" vertical="top" wrapText="1"/>
    </xf>
    <xf numFmtId="0" fontId="0" fillId="0" borderId="12" xfId="0" applyBorder="1" applyAlignment="1">
      <alignment horizontal="center" vertical="top" wrapText="1"/>
    </xf>
    <xf numFmtId="0" fontId="0" fillId="0" borderId="25" xfId="0" applyBorder="1" applyAlignment="1">
      <alignment horizontal="center" vertical="top" wrapText="1"/>
    </xf>
    <xf numFmtId="0" fontId="0" fillId="0" borderId="26" xfId="0" applyBorder="1" applyAlignment="1">
      <alignment horizontal="center" vertical="top" wrapText="1"/>
    </xf>
    <xf numFmtId="0" fontId="0" fillId="0" borderId="32" xfId="0" applyBorder="1" applyAlignment="1">
      <alignment horizontal="center" vertical="top" wrapText="1"/>
    </xf>
    <xf numFmtId="0" fontId="0" fillId="0" borderId="17" xfId="0" applyBorder="1" applyAlignment="1">
      <alignment horizontal="center" vertical="top" wrapText="1"/>
    </xf>
    <xf numFmtId="0" fontId="0" fillId="0" borderId="1"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33" xfId="0" applyBorder="1" applyAlignment="1">
      <alignment horizontal="center" vertical="top" wrapText="1"/>
    </xf>
    <xf numFmtId="0" fontId="0" fillId="0" borderId="13" xfId="0" applyBorder="1" applyAlignment="1">
      <alignment horizontal="center" vertical="top" wrapText="1"/>
    </xf>
    <xf numFmtId="0" fontId="0" fillId="0" borderId="18" xfId="0" applyBorder="1" applyAlignment="1">
      <alignment horizontal="center" vertical="top" wrapText="1"/>
    </xf>
    <xf numFmtId="0" fontId="0" fillId="0" borderId="1" xfId="0" applyBorder="1" applyAlignment="1">
      <alignment horizontal="left" vertical="top" wrapText="1"/>
    </xf>
    <xf numFmtId="0" fontId="0" fillId="0" borderId="38" xfId="0" applyBorder="1" applyAlignment="1">
      <alignment horizontal="center" vertical="top" wrapText="1"/>
    </xf>
    <xf numFmtId="0" fontId="0" fillId="0" borderId="39" xfId="0" applyBorder="1" applyAlignment="1">
      <alignment horizontal="center" vertical="top" wrapText="1"/>
    </xf>
    <xf numFmtId="0" fontId="0" fillId="0" borderId="21" xfId="0" applyBorder="1" applyAlignment="1">
      <alignment horizontal="center" vertical="top" wrapText="1"/>
    </xf>
    <xf numFmtId="0" fontId="0" fillId="0" borderId="23" xfId="0" applyBorder="1" applyAlignment="1">
      <alignment horizontal="center" vertical="top" wrapText="1"/>
    </xf>
    <xf numFmtId="0" fontId="0" fillId="0" borderId="22" xfId="0" applyBorder="1" applyAlignment="1">
      <alignment horizontal="center" vertical="top" wrapText="1"/>
    </xf>
    <xf numFmtId="0" fontId="0" fillId="0" borderId="6" xfId="0" applyBorder="1" applyAlignment="1">
      <alignment horizontal="center" vertical="top" wrapText="1"/>
    </xf>
    <xf numFmtId="0" fontId="0" fillId="0" borderId="8" xfId="0" applyBorder="1" applyAlignment="1">
      <alignment horizontal="center" vertical="top" wrapText="1"/>
    </xf>
    <xf numFmtId="0" fontId="0" fillId="0" borderId="11" xfId="0" applyBorder="1" applyAlignment="1">
      <alignment horizontal="center" vertical="top" wrapText="1"/>
    </xf>
    <xf numFmtId="0" fontId="0" fillId="0" borderId="6" xfId="0" applyBorder="1" applyAlignment="1">
      <alignment horizontal="left" vertical="top" wrapText="1"/>
    </xf>
    <xf numFmtId="0" fontId="0" fillId="0" borderId="1" xfId="0" applyFill="1" applyBorder="1" applyAlignment="1">
      <alignment vertical="top" wrapText="1"/>
    </xf>
    <xf numFmtId="0" fontId="2" fillId="0" borderId="1" xfId="0" applyFont="1" applyFill="1" applyBorder="1" applyAlignment="1">
      <alignment horizontal="center" vertical="top" wrapText="1"/>
    </xf>
    <xf numFmtId="0" fontId="0" fillId="0" borderId="4" xfId="0" applyFill="1" applyBorder="1" applyAlignment="1">
      <alignment horizontal="center" vertical="top" wrapText="1"/>
    </xf>
    <xf numFmtId="0" fontId="0" fillId="0" borderId="12" xfId="0"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ill="1" applyBorder="1" applyAlignment="1">
      <alignment horizontal="left" vertical="top" wrapText="1"/>
    </xf>
    <xf numFmtId="0" fontId="0" fillId="0" borderId="13" xfId="0" applyFill="1" applyBorder="1" applyAlignment="1">
      <alignment horizontal="center" vertical="top" wrapText="1"/>
    </xf>
    <xf numFmtId="0" fontId="0" fillId="0" borderId="1" xfId="0" applyFont="1" applyFill="1" applyBorder="1" applyAlignment="1">
      <alignment horizontal="center" vertical="top" wrapText="1"/>
    </xf>
    <xf numFmtId="0" fontId="0" fillId="0" borderId="42" xfId="0" applyFill="1" applyBorder="1" applyAlignment="1">
      <alignment horizontal="center" vertical="top" wrapText="1"/>
    </xf>
    <xf numFmtId="0" fontId="0" fillId="0" borderId="1" xfId="0" applyFill="1" applyBorder="1" applyAlignment="1">
      <alignment horizontal="center" vertical="center" wrapText="1"/>
    </xf>
    <xf numFmtId="1" fontId="3" fillId="0" borderId="1" xfId="0" applyNumberFormat="1" applyFont="1" applyFill="1" applyBorder="1" applyAlignment="1" applyProtection="1">
      <alignment horizontal="center"/>
    </xf>
    <xf numFmtId="0" fontId="0" fillId="0" borderId="42" xfId="0" applyFont="1" applyFill="1" applyBorder="1" applyAlignment="1">
      <alignment horizontal="center" vertical="top" wrapText="1"/>
    </xf>
    <xf numFmtId="1" fontId="3" fillId="0" borderId="4" xfId="0" applyNumberFormat="1" applyFont="1" applyFill="1" applyBorder="1" applyAlignment="1" applyProtection="1">
      <alignment horizontal="center"/>
    </xf>
    <xf numFmtId="0" fontId="1" fillId="0" borderId="29" xfId="0" applyFont="1" applyBorder="1" applyAlignment="1">
      <alignment horizontal="center" vertical="top" wrapText="1"/>
    </xf>
    <xf numFmtId="0" fontId="0" fillId="0" borderId="3" xfId="0" applyBorder="1" applyAlignment="1">
      <alignment horizontal="center" vertical="top" wrapText="1"/>
    </xf>
    <xf numFmtId="0" fontId="0" fillId="0" borderId="9" xfId="0" applyBorder="1" applyAlignment="1">
      <alignment horizontal="center" vertical="top" wrapText="1"/>
    </xf>
    <xf numFmtId="0" fontId="1" fillId="0" borderId="19" xfId="0" applyFont="1" applyBorder="1" applyAlignment="1">
      <alignment horizontal="center" vertical="top" wrapText="1"/>
    </xf>
    <xf numFmtId="0" fontId="0" fillId="0" borderId="20" xfId="0" applyBorder="1" applyAlignment="1">
      <alignment horizontal="center" vertical="top" wrapText="1"/>
    </xf>
    <xf numFmtId="0" fontId="0" fillId="0" borderId="5" xfId="0" applyBorder="1" applyAlignment="1">
      <alignment horizontal="center" vertical="top" wrapText="1"/>
    </xf>
    <xf numFmtId="0" fontId="0" fillId="0" borderId="7" xfId="0" applyBorder="1" applyAlignment="1">
      <alignment horizontal="center" vertical="top" wrapText="1"/>
    </xf>
    <xf numFmtId="0" fontId="0" fillId="0" borderId="6" xfId="0" applyBorder="1" applyAlignment="1">
      <alignment horizontal="center" vertical="top" wrapText="1"/>
    </xf>
    <xf numFmtId="0" fontId="0" fillId="0" borderId="8" xfId="0" applyBorder="1" applyAlignment="1">
      <alignment horizontal="center" vertical="top" wrapText="1"/>
    </xf>
    <xf numFmtId="0" fontId="0" fillId="0" borderId="6" xfId="0" applyBorder="1" applyAlignment="1">
      <alignment horizontal="left" vertical="top" wrapText="1"/>
    </xf>
    <xf numFmtId="0" fontId="0" fillId="0" borderId="8" xfId="0" applyBorder="1" applyAlignment="1">
      <alignment horizontal="left"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9" xfId="0" applyFont="1" applyBorder="1" applyAlignment="1">
      <alignment horizontal="center" vertical="top" wrapText="1"/>
    </xf>
    <xf numFmtId="0" fontId="1" fillId="0" borderId="35" xfId="0" applyFont="1" applyBorder="1" applyAlignment="1">
      <alignment horizontal="center" vertical="top" wrapText="1"/>
    </xf>
    <xf numFmtId="0" fontId="1" fillId="0" borderId="36" xfId="0" applyFont="1" applyBorder="1" applyAlignment="1">
      <alignment horizontal="center" vertical="top" wrapText="1"/>
    </xf>
    <xf numFmtId="0" fontId="0" fillId="0" borderId="37"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21" xfId="0" applyBorder="1" applyAlignment="1">
      <alignment horizontal="center" vertical="top" wrapText="1"/>
    </xf>
    <xf numFmtId="0" fontId="0" fillId="0" borderId="34" xfId="0" applyBorder="1" applyAlignment="1">
      <alignment horizontal="center" vertical="top" wrapText="1"/>
    </xf>
    <xf numFmtId="0" fontId="0" fillId="0" borderId="30" xfId="0" applyBorder="1" applyAlignment="1">
      <alignment horizontal="center" vertical="top" wrapText="1"/>
    </xf>
    <xf numFmtId="0" fontId="0" fillId="0" borderId="40" xfId="0" applyBorder="1" applyAlignment="1">
      <alignment horizontal="center" vertical="top" wrapText="1"/>
    </xf>
    <xf numFmtId="0" fontId="0" fillId="0" borderId="41" xfId="0" applyBorder="1" applyAlignment="1">
      <alignment horizontal="center" vertical="top" wrapText="1"/>
    </xf>
    <xf numFmtId="0" fontId="0" fillId="0" borderId="31" xfId="0" applyBorder="1" applyAlignment="1">
      <alignment horizontal="center" vertical="top" wrapText="1"/>
    </xf>
    <xf numFmtId="0" fontId="0" fillId="0" borderId="23" xfId="0" applyBorder="1" applyAlignment="1">
      <alignment horizontal="center" vertical="top" wrapText="1"/>
    </xf>
    <xf numFmtId="0" fontId="0" fillId="0" borderId="22" xfId="0" applyBorder="1" applyAlignment="1">
      <alignment horizontal="center" vertical="top" wrapText="1"/>
    </xf>
    <xf numFmtId="0" fontId="0" fillId="0" borderId="2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2" fontId="0" fillId="0" borderId="1" xfId="0" applyNumberFormat="1" applyFont="1" applyFill="1" applyBorder="1" applyAlignment="1">
      <alignment horizontal="center" vertical="top" wrapText="1"/>
    </xf>
    <xf numFmtId="0" fontId="0" fillId="0" borderId="4" xfId="0" applyFill="1" applyBorder="1" applyAlignment="1">
      <alignment vertical="top" wrapText="1"/>
    </xf>
    <xf numFmtId="0" fontId="0" fillId="0" borderId="4" xfId="0" applyFill="1" applyBorder="1" applyAlignment="1">
      <alignment horizontal="left" vertical="top" wrapText="1"/>
    </xf>
    <xf numFmtId="0" fontId="0" fillId="0" borderId="4" xfId="0" applyFont="1" applyFill="1" applyBorder="1" applyAlignment="1">
      <alignment horizontal="center" vertical="top" wrapText="1"/>
    </xf>
    <xf numFmtId="0" fontId="2" fillId="0" borderId="4" xfId="0" applyFont="1" applyFill="1" applyBorder="1" applyAlignment="1">
      <alignment horizontal="center" vertical="top" wrapText="1"/>
    </xf>
    <xf numFmtId="0" fontId="0" fillId="0" borderId="43" xfId="0" applyFill="1" applyBorder="1" applyAlignment="1">
      <alignment horizontal="center" vertical="top" wrapText="1"/>
    </xf>
    <xf numFmtId="0" fontId="0" fillId="0" borderId="13" xfId="0" applyFill="1" applyBorder="1" applyAlignment="1">
      <alignment horizontal="left" vertical="top" wrapText="1"/>
    </xf>
    <xf numFmtId="0" fontId="0" fillId="0" borderId="44" xfId="0" applyFill="1" applyBorder="1" applyAlignment="1">
      <alignment horizontal="center" vertical="top" wrapText="1"/>
    </xf>
    <xf numFmtId="0" fontId="0" fillId="0" borderId="45" xfId="0" applyFill="1" applyBorder="1" applyAlignment="1">
      <alignment vertical="top" wrapText="1"/>
    </xf>
    <xf numFmtId="0" fontId="0" fillId="0" borderId="46" xfId="0" applyFill="1" applyBorder="1" applyAlignment="1">
      <alignment vertical="top" wrapText="1"/>
    </xf>
    <xf numFmtId="1" fontId="3" fillId="0" borderId="42" xfId="0" applyNumberFormat="1" applyFont="1" applyFill="1" applyBorder="1" applyAlignment="1" applyProtection="1">
      <alignment horizontal="center"/>
    </xf>
    <xf numFmtId="0" fontId="2" fillId="0" borderId="42" xfId="0" applyFont="1" applyFill="1" applyBorder="1" applyAlignment="1">
      <alignment horizontal="center" vertical="top" wrapText="1"/>
    </xf>
    <xf numFmtId="0" fontId="0" fillId="0" borderId="47" xfId="0" applyFill="1" applyBorder="1" applyAlignment="1">
      <alignment horizontal="center" vertical="top" wrapText="1"/>
    </xf>
  </cellXfs>
  <cellStyles count="1">
    <cellStyle name="Normal" xfId="0" builtinId="0"/>
  </cellStyles>
  <dxfs count="57">
    <dxf>
      <fill>
        <patternFill patternType="none">
          <fgColor indexed="64"/>
          <bgColor indexed="65"/>
        </patternFill>
      </fill>
      <alignment horizontal="general" vertical="top" textRotation="0" wrapText="1" indent="0" justifyLastLine="0" shrinkToFit="0" readingOrder="0"/>
      <border diagonalUp="0" diagonalDown="0" outline="0">
        <left style="thin">
          <color auto="1"/>
        </left>
        <right style="thin">
          <color auto="1"/>
        </right>
        <top/>
        <bottom/>
      </border>
    </dxf>
    <dxf>
      <fill>
        <patternFill patternType="none">
          <fgColor indexed="64"/>
          <bgColor indexed="65"/>
        </patternFill>
      </fill>
      <alignment horizontal="center" vertical="top" textRotation="0" wrapText="1" indent="0" justifyLastLine="0" shrinkToFit="0" readingOrder="0"/>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border outline="0">
        <bottom style="medium">
          <color indexed="64"/>
        </bottom>
      </border>
    </dxf>
    <dxf>
      <border outline="0">
        <right style="thin">
          <color auto="1"/>
        </right>
        <top style="medium">
          <color indexed="64"/>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a1" displayName="Tabla1" ref="A1:BA84" totalsRowShown="0" headerRowDxfId="0" dataDxfId="1" headerRowBorderDxfId="55" tableBorderDxfId="56">
  <tableColumns count="53">
    <tableColumn id="1" name="MAP ID #" dataDxfId="54"/>
    <tableColumn id="2" name="ID" dataDxfId="53"/>
    <tableColumn id="3" name="Distrito Minero" dataDxfId="52"/>
    <tableColumn id="4" name="Depósito (Nombre antiguo)" dataDxfId="51"/>
    <tableColumn id="5" name="Proyecto (Nombre actual)" dataDxfId="50"/>
    <tableColumn id="6" name="Departamento" dataDxfId="49"/>
    <tableColumn id="7" name="Materia_(Commodit_)" dataDxfId="48"/>
    <tableColumn id="8" name="Propietario/Compañía" dataDxfId="47"/>
    <tableColumn id="9" name="Minas involucradas" dataDxfId="46"/>
    <tableColumn id="10" name="Expedientes Nº" dataDxfId="45"/>
    <tableColumn id="11" name="Modelo de Depósito" dataDxfId="44"/>
    <tableColumn id="12" name="Código" dataDxfId="43"/>
    <tableColumn id="13" name="Estado" dataDxfId="42"/>
    <tableColumn id="14" name="WGS 84 (19 S)" dataDxfId="41"/>
    <tableColumn id="15" name="Columna1" dataDxfId="40"/>
    <tableColumn id="16" name="Grados Decimales" dataDxfId="39"/>
    <tableColumn id="17" name="Columna2" dataDxfId="38"/>
    <tableColumn id="18" name="Longitud" dataDxfId="37"/>
    <tableColumn id="19" name="Columna3" dataDxfId="36"/>
    <tableColumn id="20" name="Columna4" dataDxfId="35"/>
    <tableColumn id="21" name="Latitud" dataDxfId="34"/>
    <tableColumn id="22" name="Columna5" dataDxfId="33"/>
    <tableColumn id="23" name="Columna6" dataDxfId="32"/>
    <tableColumn id="24" name="Altitud (m s.n.m.)" dataDxfId="31"/>
    <tableColumn id="25" name="Estratigrafía" dataDxfId="30"/>
    <tableColumn id="26" name="Litología/ Roca Hospedante" dataDxfId="29"/>
    <tableColumn id="27" name="Alteración" dataDxfId="28"/>
    <tableColumn id="28" name="Estructuras" dataDxfId="27"/>
    <tableColumn id="29" name="Mineralización" dataDxfId="26"/>
    <tableColumn id="30" name="Tipología" dataDxfId="25"/>
    <tableColumn id="31" name="Edad Litológica" dataDxfId="24"/>
    <tableColumn id="32" name="Edad Mineralización" dataDxfId="23"/>
    <tableColumn id="33" name="Carta Geológica" dataDxfId="22"/>
    <tableColumn id="34" name="Carta Temática" dataDxfId="21"/>
    <tableColumn id="35" name="Imágenes Satelitales" dataDxfId="20"/>
    <tableColumn id="36" name="Fuente- Proveedor" dataDxfId="19"/>
    <tableColumn id="37" name="Aire Reverso" dataDxfId="18"/>
    <tableColumn id="38" name="Diamantina" dataDxfId="17"/>
    <tableColumn id="39" name="Grilla" dataDxfId="16"/>
    <tableColumn id="40" name="Tonelaje (Mt)" dataDxfId="15"/>
    <tableColumn id="41" name="Ley de Corte" dataDxfId="14"/>
    <tableColumn id="42" name="Recursos " dataDxfId="13"/>
    <tableColumn id="43" name=" Reservas" dataDxfId="12"/>
    <tableColumn id="44" name="M Ozz Au" dataDxfId="11"/>
    <tableColumn id="45" name="M Ozz Ag" dataDxfId="10"/>
    <tableColumn id="46" name="M Lbs Zn" dataDxfId="9"/>
    <tableColumn id="47" name="M Lbs Pb" dataDxfId="8"/>
    <tableColumn id="48" name="M Lbs Sn" dataDxfId="7"/>
    <tableColumn id="49" name="Valor en U$ - Cálculo R&amp;R:" dataDxfId="6"/>
    <tableColumn id="50" name="Producción Anual (Desde)" dataDxfId="5"/>
    <tableColumn id="51" name="Tipo" dataDxfId="4"/>
    <tableColumn id="52" name="Año" dataDxfId="3"/>
    <tableColumn id="53" name="Referencias" dataDxfId="2"/>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84"/>
  <sheetViews>
    <sheetView tabSelected="1" zoomScale="66" zoomScaleNormal="66" workbookViewId="0">
      <pane xSplit="4" ySplit="1" topLeftCell="E64" activePane="bottomRight" state="frozen"/>
      <selection pane="topRight" activeCell="D1" sqref="D1"/>
      <selection pane="bottomLeft" activeCell="A4" sqref="A4"/>
      <selection pane="bottomRight" activeCell="A65" sqref="A65"/>
    </sheetView>
  </sheetViews>
  <sheetFormatPr baseColWidth="10" defaultRowHeight="21" customHeight="1" x14ac:dyDescent="0.25"/>
  <cols>
    <col min="1" max="1" width="12.140625" style="30" customWidth="1"/>
    <col min="2" max="2" width="11.42578125" style="30" hidden="1" customWidth="1"/>
    <col min="3" max="3" width="17.140625" style="30" customWidth="1"/>
    <col min="4" max="4" width="29.7109375" style="30" customWidth="1"/>
    <col min="5" max="5" width="28.5703125" style="30" customWidth="1"/>
    <col min="6" max="6" width="17.5703125" style="30" customWidth="1"/>
    <col min="7" max="7" width="24.42578125" style="30" customWidth="1"/>
    <col min="8" max="8" width="28.140625" style="26" customWidth="1"/>
    <col min="9" max="9" width="28.140625" style="31" customWidth="1"/>
    <col min="10" max="10" width="18.140625" style="31" customWidth="1"/>
    <col min="11" max="11" width="23" style="30" customWidth="1"/>
    <col min="12" max="12" width="11.42578125" style="30" customWidth="1"/>
    <col min="13" max="13" width="25" style="30" bestFit="1" customWidth="1"/>
    <col min="14" max="14" width="17.28515625" style="30" customWidth="1"/>
    <col min="15" max="15" width="13" style="30" customWidth="1"/>
    <col min="16" max="16" width="21.42578125" style="30" customWidth="1"/>
    <col min="17" max="17" width="13.42578125" style="30" customWidth="1"/>
    <col min="18" max="18" width="12.140625" style="30" customWidth="1"/>
    <col min="19" max="20" width="13.42578125" style="30" customWidth="1"/>
    <col min="21" max="21" width="11.5703125" style="30" customWidth="1"/>
    <col min="22" max="23" width="13.42578125" style="30" customWidth="1"/>
    <col min="24" max="24" width="19.42578125" style="30" customWidth="1"/>
    <col min="25" max="25" width="18.7109375" style="30" customWidth="1"/>
    <col min="26" max="26" width="31.140625" style="30" customWidth="1"/>
    <col min="27" max="27" width="13.42578125" style="30" customWidth="1"/>
    <col min="28" max="28" width="14.5703125" style="30" customWidth="1"/>
    <col min="29" max="29" width="25.28515625" style="30" customWidth="1"/>
    <col min="30" max="30" width="12.5703125" style="30" customWidth="1"/>
    <col min="31" max="31" width="18.5703125" style="30" customWidth="1"/>
    <col min="32" max="32" width="23.140625" style="30" customWidth="1"/>
    <col min="33" max="33" width="19.42578125" style="30" customWidth="1"/>
    <col min="34" max="34" width="18.42578125" style="30" customWidth="1"/>
    <col min="35" max="35" width="23.85546875" style="30" customWidth="1"/>
    <col min="36" max="36" width="22.28515625" style="30" customWidth="1"/>
    <col min="37" max="37" width="15.85546875" style="30" customWidth="1"/>
    <col min="38" max="38" width="14.5703125" style="30" customWidth="1"/>
    <col min="39" max="39" width="11.42578125" style="30" customWidth="1"/>
    <col min="40" max="40" width="16" style="30" customWidth="1"/>
    <col min="41" max="41" width="15.85546875" style="30" customWidth="1"/>
    <col min="42" max="42" width="18" style="30" customWidth="1"/>
    <col min="43" max="43" width="18.5703125" style="30" customWidth="1"/>
    <col min="44" max="45" width="12.5703125" style="30" customWidth="1"/>
    <col min="46" max="47" width="12.7109375" style="30" customWidth="1"/>
    <col min="48" max="48" width="12.28515625" style="30" customWidth="1"/>
    <col min="49" max="49" width="29.85546875" style="30" customWidth="1"/>
    <col min="50" max="50" width="29.42578125" style="30" customWidth="1"/>
    <col min="51" max="51" width="37.140625" style="30" customWidth="1"/>
    <col min="52" max="52" width="11.42578125" style="30"/>
    <col min="53" max="53" width="101.42578125" style="30" customWidth="1"/>
    <col min="54" max="16384" width="11.42578125" style="30"/>
  </cols>
  <sheetData>
    <row r="1" spans="1:53" s="74" customFormat="1" ht="31.5" customHeight="1" thickBot="1" x14ac:dyDescent="0.3">
      <c r="A1" s="76" t="s">
        <v>736</v>
      </c>
      <c r="B1" s="77" t="s">
        <v>0</v>
      </c>
      <c r="C1" s="77" t="s">
        <v>1</v>
      </c>
      <c r="D1" s="77" t="s">
        <v>701</v>
      </c>
      <c r="E1" s="77" t="s">
        <v>695</v>
      </c>
      <c r="F1" s="77" t="s">
        <v>4</v>
      </c>
      <c r="G1" s="77" t="s">
        <v>295</v>
      </c>
      <c r="H1" s="77" t="s">
        <v>5</v>
      </c>
      <c r="I1" s="77" t="s">
        <v>692</v>
      </c>
      <c r="J1" s="77" t="s">
        <v>378</v>
      </c>
      <c r="K1" s="77" t="s">
        <v>6</v>
      </c>
      <c r="L1" s="77" t="s">
        <v>7</v>
      </c>
      <c r="M1" s="77" t="s">
        <v>8</v>
      </c>
      <c r="N1" s="77" t="s">
        <v>305</v>
      </c>
      <c r="O1" s="77" t="s">
        <v>737</v>
      </c>
      <c r="P1" s="77" t="s">
        <v>13</v>
      </c>
      <c r="Q1" s="77" t="s">
        <v>738</v>
      </c>
      <c r="R1" s="77" t="s">
        <v>12</v>
      </c>
      <c r="S1" s="77" t="s">
        <v>739</v>
      </c>
      <c r="T1" s="77" t="s">
        <v>740</v>
      </c>
      <c r="U1" s="77" t="s">
        <v>11</v>
      </c>
      <c r="V1" s="77" t="s">
        <v>741</v>
      </c>
      <c r="W1" s="77" t="s">
        <v>742</v>
      </c>
      <c r="X1" s="77" t="s">
        <v>376</v>
      </c>
      <c r="Y1" s="77" t="s">
        <v>14</v>
      </c>
      <c r="Z1" s="77" t="s">
        <v>15</v>
      </c>
      <c r="AA1" s="77" t="s">
        <v>16</v>
      </c>
      <c r="AB1" s="77" t="s">
        <v>17</v>
      </c>
      <c r="AC1" s="77" t="s">
        <v>18</v>
      </c>
      <c r="AD1" s="77" t="s">
        <v>19</v>
      </c>
      <c r="AE1" s="77" t="s">
        <v>20</v>
      </c>
      <c r="AF1" s="77" t="s">
        <v>21</v>
      </c>
      <c r="AG1" s="77" t="s">
        <v>27</v>
      </c>
      <c r="AH1" s="77" t="s">
        <v>26</v>
      </c>
      <c r="AI1" s="77" t="s">
        <v>29</v>
      </c>
      <c r="AJ1" s="77" t="s">
        <v>30</v>
      </c>
      <c r="AK1" s="77" t="s">
        <v>32</v>
      </c>
      <c r="AL1" s="77" t="s">
        <v>33</v>
      </c>
      <c r="AM1" s="77" t="s">
        <v>34</v>
      </c>
      <c r="AN1" s="77" t="s">
        <v>387</v>
      </c>
      <c r="AO1" s="77" t="s">
        <v>36</v>
      </c>
      <c r="AP1" s="77" t="s">
        <v>46</v>
      </c>
      <c r="AQ1" s="77" t="s">
        <v>47</v>
      </c>
      <c r="AR1" s="77" t="s">
        <v>37</v>
      </c>
      <c r="AS1" s="77" t="s">
        <v>38</v>
      </c>
      <c r="AT1" s="77" t="s">
        <v>636</v>
      </c>
      <c r="AU1" s="77" t="s">
        <v>641</v>
      </c>
      <c r="AV1" s="77" t="s">
        <v>637</v>
      </c>
      <c r="AW1" s="77" t="s">
        <v>40</v>
      </c>
      <c r="AX1" s="77" t="s">
        <v>41</v>
      </c>
      <c r="AY1" s="77" t="s">
        <v>44</v>
      </c>
      <c r="AZ1" s="77" t="s">
        <v>45</v>
      </c>
      <c r="BA1" s="78" t="s">
        <v>49</v>
      </c>
    </row>
    <row r="2" spans="1:53" s="28" customFormat="1" ht="34.5" customHeight="1" x14ac:dyDescent="0.2">
      <c r="A2" s="38">
        <v>1</v>
      </c>
      <c r="B2" s="28">
        <v>483</v>
      </c>
      <c r="C2" s="28" t="s">
        <v>586</v>
      </c>
      <c r="D2" s="28" t="s">
        <v>586</v>
      </c>
      <c r="E2" s="28" t="s">
        <v>176</v>
      </c>
      <c r="F2" s="28" t="s">
        <v>287</v>
      </c>
      <c r="G2" s="28" t="s">
        <v>298</v>
      </c>
      <c r="H2" s="70" t="s">
        <v>283</v>
      </c>
      <c r="I2" s="28" t="s">
        <v>176</v>
      </c>
      <c r="J2" s="71" t="s">
        <v>69</v>
      </c>
      <c r="K2" s="28" t="s">
        <v>704</v>
      </c>
      <c r="L2" s="28" t="s">
        <v>383</v>
      </c>
      <c r="M2" s="28" t="s">
        <v>731</v>
      </c>
      <c r="N2" s="72">
        <v>721371</v>
      </c>
      <c r="O2" s="72">
        <v>7465060</v>
      </c>
      <c r="P2" s="73">
        <v>-66.841713889999994</v>
      </c>
      <c r="Q2" s="73">
        <v>-22.907824999999999</v>
      </c>
      <c r="R2" s="72">
        <v>-66</v>
      </c>
      <c r="S2" s="72">
        <v>50</v>
      </c>
      <c r="T2" s="72">
        <v>30.17</v>
      </c>
      <c r="U2" s="72">
        <v>-22</v>
      </c>
      <c r="V2" s="72">
        <v>54</v>
      </c>
      <c r="W2" s="72">
        <v>28.17</v>
      </c>
      <c r="Y2" s="28" t="s">
        <v>588</v>
      </c>
      <c r="Z2" s="28" t="s">
        <v>687</v>
      </c>
      <c r="AA2" s="28" t="s">
        <v>688</v>
      </c>
      <c r="AC2" s="28" t="s">
        <v>589</v>
      </c>
      <c r="AD2" s="28" t="s">
        <v>397</v>
      </c>
      <c r="AE2" s="28" t="s">
        <v>590</v>
      </c>
      <c r="AF2" s="28" t="s">
        <v>423</v>
      </c>
      <c r="AG2" s="28" t="s">
        <v>374</v>
      </c>
      <c r="AH2" s="28" t="s">
        <v>375</v>
      </c>
      <c r="BA2" s="29"/>
    </row>
    <row r="3" spans="1:53" ht="33" customHeight="1" x14ac:dyDescent="0.2">
      <c r="A3" s="36">
        <v>2</v>
      </c>
      <c r="B3" s="30" t="s">
        <v>560</v>
      </c>
      <c r="C3" s="30" t="s">
        <v>287</v>
      </c>
      <c r="D3" s="30" t="s">
        <v>651</v>
      </c>
      <c r="E3" s="30" t="s">
        <v>727</v>
      </c>
      <c r="F3" s="30" t="s">
        <v>306</v>
      </c>
      <c r="G3" s="30" t="s">
        <v>288</v>
      </c>
      <c r="H3" s="26" t="s">
        <v>728</v>
      </c>
      <c r="I3" s="30" t="s">
        <v>727</v>
      </c>
      <c r="J3" s="31" t="s">
        <v>729</v>
      </c>
      <c r="K3" s="30" t="s">
        <v>704</v>
      </c>
      <c r="L3" s="30" t="s">
        <v>383</v>
      </c>
      <c r="M3" s="30" t="s">
        <v>731</v>
      </c>
      <c r="N3" s="33">
        <v>794903</v>
      </c>
      <c r="O3" s="33">
        <v>7551949</v>
      </c>
      <c r="P3" s="27">
        <v>-66.141588888888805</v>
      </c>
      <c r="Q3" s="27">
        <v>-22.112508333333299</v>
      </c>
      <c r="R3" s="33">
        <v>-66</v>
      </c>
      <c r="S3" s="33">
        <v>8</v>
      </c>
      <c r="T3" s="33">
        <v>29.72</v>
      </c>
      <c r="U3" s="33">
        <v>-22</v>
      </c>
      <c r="V3" s="33">
        <v>6</v>
      </c>
      <c r="W3" s="33">
        <v>45.03</v>
      </c>
      <c r="Y3" s="30" t="s">
        <v>385</v>
      </c>
      <c r="Z3" s="30" t="s">
        <v>386</v>
      </c>
      <c r="AC3" s="30" t="s">
        <v>288</v>
      </c>
      <c r="AD3" s="30" t="s">
        <v>397</v>
      </c>
      <c r="AE3" s="30" t="s">
        <v>384</v>
      </c>
      <c r="AF3" s="30" t="s">
        <v>384</v>
      </c>
      <c r="AG3" s="30" t="s">
        <v>374</v>
      </c>
      <c r="AH3" s="30" t="s">
        <v>375</v>
      </c>
      <c r="BA3" s="32"/>
    </row>
    <row r="4" spans="1:53" ht="30" customHeight="1" x14ac:dyDescent="0.2">
      <c r="A4" s="36">
        <v>3</v>
      </c>
      <c r="B4" s="30">
        <v>437</v>
      </c>
      <c r="C4" s="30" t="s">
        <v>287</v>
      </c>
      <c r="D4" s="30" t="s">
        <v>183</v>
      </c>
      <c r="E4" s="30" t="s">
        <v>173</v>
      </c>
      <c r="F4" s="30" t="s">
        <v>287</v>
      </c>
      <c r="G4" s="30" t="s">
        <v>288</v>
      </c>
      <c r="H4" s="30" t="s">
        <v>277</v>
      </c>
      <c r="I4" s="30" t="s">
        <v>493</v>
      </c>
      <c r="J4" s="30" t="s">
        <v>649</v>
      </c>
      <c r="K4" s="30" t="s">
        <v>704</v>
      </c>
      <c r="L4" s="30" t="s">
        <v>383</v>
      </c>
      <c r="M4" s="30" t="s">
        <v>731</v>
      </c>
      <c r="N4" s="33">
        <v>793727</v>
      </c>
      <c r="O4" s="33">
        <v>7517493</v>
      </c>
      <c r="P4" s="27">
        <v>-66.146666670000002</v>
      </c>
      <c r="Q4" s="27">
        <v>-22.42361111</v>
      </c>
      <c r="R4" s="33">
        <v>-66</v>
      </c>
      <c r="S4" s="33">
        <v>8</v>
      </c>
      <c r="T4" s="69">
        <v>48</v>
      </c>
      <c r="U4" s="33">
        <v>-22</v>
      </c>
      <c r="V4" s="33">
        <v>25</v>
      </c>
      <c r="W4" s="69">
        <v>25</v>
      </c>
      <c r="Y4" s="30" t="s">
        <v>385</v>
      </c>
      <c r="Z4" s="30" t="s">
        <v>386</v>
      </c>
      <c r="AC4" s="30" t="s">
        <v>288</v>
      </c>
      <c r="AD4" s="30" t="s">
        <v>397</v>
      </c>
      <c r="AE4" s="30" t="s">
        <v>384</v>
      </c>
      <c r="AF4" s="30" t="s">
        <v>384</v>
      </c>
      <c r="AG4" s="30" t="s">
        <v>374</v>
      </c>
      <c r="AH4" s="30" t="s">
        <v>375</v>
      </c>
      <c r="BA4" s="32"/>
    </row>
    <row r="5" spans="1:53" ht="40.5" customHeight="1" x14ac:dyDescent="0.2">
      <c r="A5" s="36">
        <v>4</v>
      </c>
      <c r="B5" s="30">
        <v>76</v>
      </c>
      <c r="C5" s="30" t="s">
        <v>441</v>
      </c>
      <c r="D5" s="30" t="s">
        <v>442</v>
      </c>
      <c r="E5" s="30" t="s">
        <v>351</v>
      </c>
      <c r="F5" s="30" t="s">
        <v>349</v>
      </c>
      <c r="G5" s="30" t="s">
        <v>288</v>
      </c>
      <c r="H5" s="26" t="s">
        <v>352</v>
      </c>
      <c r="I5" s="30" t="s">
        <v>351</v>
      </c>
      <c r="J5" s="30" t="s">
        <v>350</v>
      </c>
      <c r="K5" s="30" t="s">
        <v>704</v>
      </c>
      <c r="L5" s="30" t="s">
        <v>383</v>
      </c>
      <c r="M5" s="30" t="s">
        <v>731</v>
      </c>
      <c r="N5" s="33">
        <v>788109</v>
      </c>
      <c r="O5" s="33">
        <v>7487714</v>
      </c>
      <c r="P5" s="27">
        <v>-66.195761110000007</v>
      </c>
      <c r="Q5" s="27">
        <v>-22.693261110000002</v>
      </c>
      <c r="R5" s="33">
        <v>-66</v>
      </c>
      <c r="S5" s="33">
        <v>11</v>
      </c>
      <c r="T5" s="33">
        <v>44.74</v>
      </c>
      <c r="U5" s="33">
        <v>-22</v>
      </c>
      <c r="V5" s="33">
        <v>41</v>
      </c>
      <c r="W5" s="33">
        <v>35.74</v>
      </c>
      <c r="Y5" s="30" t="s">
        <v>385</v>
      </c>
      <c r="Z5" s="30" t="s">
        <v>386</v>
      </c>
      <c r="AC5" s="30" t="s">
        <v>288</v>
      </c>
      <c r="AD5" s="30" t="s">
        <v>397</v>
      </c>
      <c r="AE5" s="30" t="s">
        <v>384</v>
      </c>
      <c r="AF5" s="30" t="s">
        <v>384</v>
      </c>
      <c r="AG5" s="30" t="s">
        <v>374</v>
      </c>
      <c r="AH5" s="30" t="s">
        <v>375</v>
      </c>
      <c r="BA5" s="32"/>
    </row>
    <row r="6" spans="1:53" ht="28.5" customHeight="1" x14ac:dyDescent="0.2">
      <c r="A6" s="36">
        <v>5</v>
      </c>
      <c r="B6" s="30">
        <v>76</v>
      </c>
      <c r="C6" s="30" t="s">
        <v>441</v>
      </c>
      <c r="D6" s="30" t="s">
        <v>441</v>
      </c>
      <c r="E6" s="30" t="s">
        <v>351</v>
      </c>
      <c r="F6" s="30" t="s">
        <v>349</v>
      </c>
      <c r="G6" s="30" t="s">
        <v>288</v>
      </c>
      <c r="H6" s="26" t="s">
        <v>352</v>
      </c>
      <c r="I6" s="30" t="s">
        <v>351</v>
      </c>
      <c r="J6" s="30" t="s">
        <v>350</v>
      </c>
      <c r="K6" s="30" t="s">
        <v>704</v>
      </c>
      <c r="L6" s="30" t="s">
        <v>383</v>
      </c>
      <c r="M6" s="30" t="s">
        <v>731</v>
      </c>
      <c r="N6" s="33">
        <v>788740</v>
      </c>
      <c r="O6" s="33">
        <v>7489357</v>
      </c>
      <c r="P6" s="27">
        <v>-66.189930559999993</v>
      </c>
      <c r="Q6" s="27">
        <v>-22.678325000000001</v>
      </c>
      <c r="R6" s="33">
        <v>-66</v>
      </c>
      <c r="S6" s="33">
        <v>11</v>
      </c>
      <c r="T6" s="33">
        <v>23.75</v>
      </c>
      <c r="U6" s="33">
        <v>-22</v>
      </c>
      <c r="V6" s="33">
        <v>40</v>
      </c>
      <c r="W6" s="33">
        <v>41.97</v>
      </c>
      <c r="Y6" s="30" t="s">
        <v>385</v>
      </c>
      <c r="Z6" s="30" t="s">
        <v>386</v>
      </c>
      <c r="AC6" s="30" t="s">
        <v>288</v>
      </c>
      <c r="AD6" s="30" t="s">
        <v>397</v>
      </c>
      <c r="AE6" s="30" t="s">
        <v>384</v>
      </c>
      <c r="AF6" s="30" t="s">
        <v>384</v>
      </c>
      <c r="AG6" s="30" t="s">
        <v>374</v>
      </c>
      <c r="AH6" s="30" t="s">
        <v>375</v>
      </c>
      <c r="BA6" s="32"/>
    </row>
    <row r="7" spans="1:53" ht="28.5" customHeight="1" x14ac:dyDescent="0.2">
      <c r="A7" s="36">
        <v>6</v>
      </c>
      <c r="C7" s="30" t="s">
        <v>441</v>
      </c>
      <c r="D7" s="30" t="s">
        <v>440</v>
      </c>
      <c r="E7" s="30" t="s">
        <v>154</v>
      </c>
      <c r="F7" s="30" t="s">
        <v>287</v>
      </c>
      <c r="G7" s="30" t="s">
        <v>288</v>
      </c>
      <c r="H7" s="26" t="s">
        <v>419</v>
      </c>
      <c r="I7" s="30" t="s">
        <v>154</v>
      </c>
      <c r="J7" s="30" t="s">
        <v>154</v>
      </c>
      <c r="K7" s="30" t="s">
        <v>704</v>
      </c>
      <c r="L7" s="30" t="s">
        <v>383</v>
      </c>
      <c r="M7" s="30" t="s">
        <v>731</v>
      </c>
      <c r="N7" s="33">
        <v>786891</v>
      </c>
      <c r="O7" s="33">
        <v>7488812</v>
      </c>
      <c r="P7" s="27">
        <v>-66.207805559999997</v>
      </c>
      <c r="Q7" s="27">
        <v>-22.683561109999999</v>
      </c>
      <c r="R7" s="33">
        <v>-66</v>
      </c>
      <c r="S7" s="33">
        <v>12</v>
      </c>
      <c r="T7" s="33">
        <v>28.1</v>
      </c>
      <c r="U7" s="33">
        <v>-22</v>
      </c>
      <c r="V7" s="33">
        <v>41</v>
      </c>
      <c r="W7" s="33">
        <v>0.82</v>
      </c>
      <c r="Y7" s="30" t="s">
        <v>385</v>
      </c>
      <c r="Z7" s="30" t="s">
        <v>386</v>
      </c>
      <c r="AC7" s="30" t="s">
        <v>288</v>
      </c>
      <c r="AD7" s="30" t="s">
        <v>397</v>
      </c>
      <c r="AE7" s="30" t="s">
        <v>384</v>
      </c>
      <c r="AF7" s="30" t="s">
        <v>384</v>
      </c>
      <c r="AG7" s="30" t="s">
        <v>374</v>
      </c>
      <c r="AH7" s="30" t="s">
        <v>375</v>
      </c>
      <c r="BA7" s="32"/>
    </row>
    <row r="8" spans="1:53" ht="28.5" customHeight="1" x14ac:dyDescent="0.2">
      <c r="A8" s="36">
        <v>7</v>
      </c>
      <c r="B8" s="30">
        <v>1485</v>
      </c>
      <c r="C8" s="30" t="s">
        <v>430</v>
      </c>
      <c r="D8" s="30" t="s">
        <v>226</v>
      </c>
      <c r="E8" s="30" t="s">
        <v>226</v>
      </c>
      <c r="F8" s="30" t="s">
        <v>287</v>
      </c>
      <c r="G8" s="30" t="s">
        <v>288</v>
      </c>
      <c r="H8" s="26" t="s">
        <v>721</v>
      </c>
      <c r="I8" s="30" t="s">
        <v>437</v>
      </c>
      <c r="J8" s="31" t="s">
        <v>436</v>
      </c>
      <c r="K8" s="30" t="s">
        <v>704</v>
      </c>
      <c r="L8" s="30" t="s">
        <v>383</v>
      </c>
      <c r="M8" s="30" t="s">
        <v>731</v>
      </c>
      <c r="N8" s="33">
        <v>748867</v>
      </c>
      <c r="O8" s="33">
        <v>7511985</v>
      </c>
      <c r="P8" s="33">
        <v>-66.581263890000002</v>
      </c>
      <c r="Q8" s="33">
        <v>-22.480436109999999</v>
      </c>
      <c r="R8" s="33">
        <v>-66</v>
      </c>
      <c r="S8" s="33">
        <v>34</v>
      </c>
      <c r="T8" s="33">
        <v>52.55</v>
      </c>
      <c r="U8" s="33">
        <v>-22</v>
      </c>
      <c r="V8" s="33">
        <v>28</v>
      </c>
      <c r="W8" s="33">
        <v>49.57</v>
      </c>
      <c r="Y8" s="30" t="s">
        <v>385</v>
      </c>
      <c r="Z8" s="30" t="s">
        <v>386</v>
      </c>
      <c r="AC8" s="30" t="s">
        <v>288</v>
      </c>
      <c r="AD8" s="30" t="s">
        <v>397</v>
      </c>
      <c r="AE8" s="30" t="s">
        <v>384</v>
      </c>
      <c r="AF8" s="30" t="s">
        <v>384</v>
      </c>
      <c r="AG8" s="30" t="s">
        <v>374</v>
      </c>
      <c r="AH8" s="30" t="s">
        <v>375</v>
      </c>
      <c r="BA8" s="32" t="s">
        <v>438</v>
      </c>
    </row>
    <row r="9" spans="1:53" ht="28.5" customHeight="1" x14ac:dyDescent="0.2">
      <c r="A9" s="36">
        <v>8</v>
      </c>
      <c r="B9" s="30">
        <v>125</v>
      </c>
      <c r="C9" s="35" t="s">
        <v>181</v>
      </c>
      <c r="D9" s="30" t="s">
        <v>516</v>
      </c>
      <c r="E9" s="30" t="s">
        <v>158</v>
      </c>
      <c r="F9" s="30" t="s">
        <v>287</v>
      </c>
      <c r="G9" s="30" t="s">
        <v>288</v>
      </c>
      <c r="H9" s="26" t="s">
        <v>273</v>
      </c>
      <c r="I9" s="30" t="s">
        <v>158</v>
      </c>
      <c r="J9" s="31" t="s">
        <v>54</v>
      </c>
      <c r="K9" s="30" t="s">
        <v>704</v>
      </c>
      <c r="L9" s="30" t="s">
        <v>383</v>
      </c>
      <c r="M9" s="30" t="s">
        <v>731</v>
      </c>
      <c r="N9" s="33">
        <v>773798</v>
      </c>
      <c r="O9" s="33">
        <v>7509478</v>
      </c>
      <c r="P9" s="27">
        <v>-66.338716669999997</v>
      </c>
      <c r="Q9" s="27">
        <v>-22.499238890000001</v>
      </c>
      <c r="R9" s="33">
        <v>-66</v>
      </c>
      <c r="S9" s="33">
        <v>20</v>
      </c>
      <c r="T9" s="33">
        <v>19.38</v>
      </c>
      <c r="U9" s="33">
        <v>-22</v>
      </c>
      <c r="V9" s="33">
        <v>29</v>
      </c>
      <c r="W9" s="33">
        <v>57.26</v>
      </c>
      <c r="Y9" s="30" t="s">
        <v>385</v>
      </c>
      <c r="Z9" s="30" t="s">
        <v>386</v>
      </c>
      <c r="AC9" s="30" t="s">
        <v>288</v>
      </c>
      <c r="AD9" s="30" t="s">
        <v>397</v>
      </c>
      <c r="AE9" s="30" t="s">
        <v>384</v>
      </c>
      <c r="AF9" s="30" t="s">
        <v>384</v>
      </c>
      <c r="AG9" s="30" t="s">
        <v>374</v>
      </c>
      <c r="AH9" s="30" t="s">
        <v>375</v>
      </c>
      <c r="BA9" s="32"/>
    </row>
    <row r="10" spans="1:53" ht="28.5" customHeight="1" x14ac:dyDescent="0.2">
      <c r="A10" s="36">
        <v>9</v>
      </c>
      <c r="C10" s="30" t="s">
        <v>181</v>
      </c>
      <c r="D10" s="30" t="s">
        <v>369</v>
      </c>
      <c r="E10" s="30" t="s">
        <v>154</v>
      </c>
      <c r="F10" s="30" t="s">
        <v>287</v>
      </c>
      <c r="G10" s="30" t="s">
        <v>288</v>
      </c>
      <c r="H10" s="26" t="s">
        <v>419</v>
      </c>
      <c r="I10" s="30" t="s">
        <v>154</v>
      </c>
      <c r="J10" s="30" t="s">
        <v>154</v>
      </c>
      <c r="K10" s="30" t="s">
        <v>704</v>
      </c>
      <c r="L10" s="30" t="s">
        <v>383</v>
      </c>
      <c r="M10" s="30" t="s">
        <v>731</v>
      </c>
      <c r="N10" s="33">
        <v>769355</v>
      </c>
      <c r="O10" s="33">
        <v>7497210</v>
      </c>
      <c r="P10" s="27">
        <v>-66.379772220000007</v>
      </c>
      <c r="Q10" s="27">
        <v>-22.61065833</v>
      </c>
      <c r="R10" s="33">
        <v>-66</v>
      </c>
      <c r="S10" s="33">
        <v>22</v>
      </c>
      <c r="T10" s="33">
        <v>47.18</v>
      </c>
      <c r="U10" s="33">
        <v>-22</v>
      </c>
      <c r="V10" s="33">
        <v>36</v>
      </c>
      <c r="W10" s="33">
        <v>38.369999999999997</v>
      </c>
      <c r="Y10" s="30" t="s">
        <v>385</v>
      </c>
      <c r="Z10" s="30" t="s">
        <v>386</v>
      </c>
      <c r="AC10" s="30" t="s">
        <v>288</v>
      </c>
      <c r="AD10" s="30" t="s">
        <v>418</v>
      </c>
      <c r="AE10" s="30" t="s">
        <v>384</v>
      </c>
      <c r="AF10" s="30" t="s">
        <v>384</v>
      </c>
      <c r="AG10" s="30" t="s">
        <v>374</v>
      </c>
      <c r="AH10" s="30" t="s">
        <v>375</v>
      </c>
      <c r="BA10" s="32"/>
    </row>
    <row r="11" spans="1:53" ht="28.5" customHeight="1" x14ac:dyDescent="0.2">
      <c r="A11" s="36">
        <v>10</v>
      </c>
      <c r="B11" s="30">
        <v>16</v>
      </c>
      <c r="C11" s="30" t="s">
        <v>181</v>
      </c>
      <c r="D11" s="30" t="s">
        <v>155</v>
      </c>
      <c r="E11" s="30" t="s">
        <v>155</v>
      </c>
      <c r="F11" s="30" t="s">
        <v>287</v>
      </c>
      <c r="G11" s="30" t="s">
        <v>288</v>
      </c>
      <c r="H11" s="26" t="s">
        <v>269</v>
      </c>
      <c r="I11" s="30" t="s">
        <v>155</v>
      </c>
      <c r="J11" s="31" t="s">
        <v>51</v>
      </c>
      <c r="K11" s="30" t="s">
        <v>704</v>
      </c>
      <c r="L11" s="30" t="s">
        <v>383</v>
      </c>
      <c r="M11" s="30" t="s">
        <v>731</v>
      </c>
      <c r="N11" s="33">
        <v>768426</v>
      </c>
      <c r="O11" s="33">
        <v>7495521</v>
      </c>
      <c r="P11" s="27">
        <v>-66.388522219999999</v>
      </c>
      <c r="Q11" s="27">
        <v>-22.62604722</v>
      </c>
      <c r="R11" s="33">
        <v>-66</v>
      </c>
      <c r="S11" s="33">
        <v>23</v>
      </c>
      <c r="T11" s="33">
        <v>18.68</v>
      </c>
      <c r="U11" s="33">
        <v>-22</v>
      </c>
      <c r="V11" s="33">
        <v>37</v>
      </c>
      <c r="W11" s="33">
        <v>33.770000000000003</v>
      </c>
      <c r="Y11" s="30" t="s">
        <v>385</v>
      </c>
      <c r="Z11" s="30" t="s">
        <v>386</v>
      </c>
      <c r="AC11" s="30" t="s">
        <v>288</v>
      </c>
      <c r="AD11" s="30" t="s">
        <v>418</v>
      </c>
      <c r="AE11" s="30" t="s">
        <v>384</v>
      </c>
      <c r="AF11" s="30" t="s">
        <v>384</v>
      </c>
      <c r="AG11" s="30" t="s">
        <v>374</v>
      </c>
      <c r="AH11" s="30" t="s">
        <v>375</v>
      </c>
      <c r="BA11" s="32"/>
    </row>
    <row r="12" spans="1:53" ht="28.5" customHeight="1" x14ac:dyDescent="0.2">
      <c r="A12" s="36">
        <v>11</v>
      </c>
      <c r="B12" s="30">
        <v>1293</v>
      </c>
      <c r="C12" s="30" t="s">
        <v>311</v>
      </c>
      <c r="D12" s="30" t="s">
        <v>311</v>
      </c>
      <c r="E12" s="30" t="s">
        <v>311</v>
      </c>
      <c r="F12" s="30" t="s">
        <v>306</v>
      </c>
      <c r="G12" s="30" t="s">
        <v>288</v>
      </c>
      <c r="H12" s="26" t="s">
        <v>400</v>
      </c>
      <c r="I12" s="30" t="s">
        <v>311</v>
      </c>
      <c r="J12" s="31" t="s">
        <v>332</v>
      </c>
      <c r="K12" s="30" t="s">
        <v>704</v>
      </c>
      <c r="L12" s="30" t="s">
        <v>383</v>
      </c>
      <c r="M12" s="30" t="s">
        <v>731</v>
      </c>
      <c r="N12" s="33">
        <v>789450</v>
      </c>
      <c r="O12" s="33">
        <v>7569678</v>
      </c>
      <c r="P12" s="27">
        <v>-66.197544440000001</v>
      </c>
      <c r="Q12" s="27">
        <v>-21.953444439999998</v>
      </c>
      <c r="R12" s="27">
        <v>-66</v>
      </c>
      <c r="S12" s="33">
        <v>11</v>
      </c>
      <c r="T12" s="69">
        <v>51.16</v>
      </c>
      <c r="U12" s="27">
        <v>-21</v>
      </c>
      <c r="V12" s="33">
        <v>57</v>
      </c>
      <c r="W12" s="69">
        <v>12.4</v>
      </c>
      <c r="Y12" s="30" t="s">
        <v>385</v>
      </c>
      <c r="Z12" s="30" t="s">
        <v>386</v>
      </c>
      <c r="AC12" s="30" t="s">
        <v>659</v>
      </c>
      <c r="AD12" s="30" t="s">
        <v>397</v>
      </c>
      <c r="AE12" s="30" t="s">
        <v>384</v>
      </c>
      <c r="AF12" s="30" t="s">
        <v>384</v>
      </c>
      <c r="AG12" s="30" t="s">
        <v>374</v>
      </c>
      <c r="AH12" s="30" t="s">
        <v>375</v>
      </c>
      <c r="BA12" s="32" t="s">
        <v>660</v>
      </c>
    </row>
    <row r="13" spans="1:53" ht="28.5" customHeight="1" x14ac:dyDescent="0.2">
      <c r="A13" s="36">
        <v>12</v>
      </c>
      <c r="B13" s="30">
        <v>45</v>
      </c>
      <c r="C13" s="35" t="s">
        <v>181</v>
      </c>
      <c r="D13" s="35" t="s">
        <v>181</v>
      </c>
      <c r="E13" s="35" t="s">
        <v>181</v>
      </c>
      <c r="F13" s="30" t="s">
        <v>287</v>
      </c>
      <c r="G13" s="30" t="s">
        <v>288</v>
      </c>
      <c r="H13" s="26" t="s">
        <v>268</v>
      </c>
      <c r="I13" s="30" t="s">
        <v>668</v>
      </c>
      <c r="J13" s="31" t="s">
        <v>669</v>
      </c>
      <c r="K13" s="30" t="s">
        <v>705</v>
      </c>
      <c r="L13" s="30" t="s">
        <v>587</v>
      </c>
      <c r="M13" s="30" t="s">
        <v>731</v>
      </c>
      <c r="N13" s="33">
        <v>772765</v>
      </c>
      <c r="O13" s="33">
        <v>7504897</v>
      </c>
      <c r="P13" s="27">
        <v>-66.347963890000003</v>
      </c>
      <c r="Q13" s="27">
        <v>-22.540749999999999</v>
      </c>
      <c r="R13" s="33">
        <v>-66</v>
      </c>
      <c r="S13" s="33">
        <v>20</v>
      </c>
      <c r="T13" s="33">
        <v>52.67</v>
      </c>
      <c r="U13" s="33">
        <v>-22</v>
      </c>
      <c r="V13" s="33">
        <v>32</v>
      </c>
      <c r="W13" s="33">
        <v>26.7</v>
      </c>
      <c r="Y13" s="30" t="s">
        <v>385</v>
      </c>
      <c r="Z13" s="30" t="s">
        <v>386</v>
      </c>
      <c r="AC13" s="30" t="s">
        <v>426</v>
      </c>
      <c r="AD13" s="30" t="s">
        <v>397</v>
      </c>
      <c r="AE13" s="30" t="s">
        <v>384</v>
      </c>
      <c r="AF13" s="30" t="s">
        <v>384</v>
      </c>
      <c r="AG13" s="30" t="s">
        <v>374</v>
      </c>
      <c r="AH13" s="30" t="s">
        <v>375</v>
      </c>
      <c r="BA13" s="32"/>
    </row>
    <row r="14" spans="1:53" ht="28.5" customHeight="1" x14ac:dyDescent="0.2">
      <c r="A14" s="36">
        <v>13</v>
      </c>
      <c r="B14" s="30" t="s">
        <v>592</v>
      </c>
      <c r="C14" s="30" t="s">
        <v>586</v>
      </c>
      <c r="D14" s="30" t="s">
        <v>591</v>
      </c>
      <c r="E14" s="30" t="s">
        <v>698</v>
      </c>
      <c r="F14" s="30" t="s">
        <v>287</v>
      </c>
      <c r="G14" s="30" t="s">
        <v>292</v>
      </c>
      <c r="H14" s="26" t="s">
        <v>689</v>
      </c>
      <c r="I14" s="30" t="s">
        <v>593</v>
      </c>
      <c r="J14" s="31" t="s">
        <v>594</v>
      </c>
      <c r="K14" s="30" t="s">
        <v>706</v>
      </c>
      <c r="L14" s="30" t="s">
        <v>401</v>
      </c>
      <c r="M14" s="30" t="s">
        <v>731</v>
      </c>
      <c r="N14" s="33">
        <v>716755</v>
      </c>
      <c r="O14" s="33">
        <v>7460931</v>
      </c>
      <c r="P14" s="27">
        <v>-66.886119440000002</v>
      </c>
      <c r="Q14" s="27">
        <v>-22.94570556</v>
      </c>
      <c r="R14" s="33">
        <v>-66</v>
      </c>
      <c r="S14" s="33">
        <v>53</v>
      </c>
      <c r="T14" s="33">
        <v>10.029999999999999</v>
      </c>
      <c r="U14" s="33">
        <v>-22</v>
      </c>
      <c r="V14" s="33">
        <v>56</v>
      </c>
      <c r="W14" s="33">
        <v>44.54</v>
      </c>
      <c r="Y14" s="30" t="s">
        <v>595</v>
      </c>
      <c r="Z14" s="30" t="s">
        <v>596</v>
      </c>
      <c r="AC14" s="30" t="s">
        <v>420</v>
      </c>
      <c r="AD14" s="30" t="s">
        <v>397</v>
      </c>
      <c r="AE14" s="30" t="s">
        <v>597</v>
      </c>
      <c r="AF14" s="30" t="s">
        <v>423</v>
      </c>
      <c r="AG14" s="30" t="s">
        <v>374</v>
      </c>
      <c r="AH14" s="30" t="s">
        <v>375</v>
      </c>
      <c r="BA14" s="32"/>
    </row>
    <row r="15" spans="1:53" ht="60" customHeight="1" x14ac:dyDescent="0.2">
      <c r="A15" s="36">
        <v>14</v>
      </c>
      <c r="B15" s="30">
        <v>423</v>
      </c>
      <c r="C15" s="30" t="s">
        <v>430</v>
      </c>
      <c r="D15" s="30" t="s">
        <v>431</v>
      </c>
      <c r="E15" s="30" t="s">
        <v>171</v>
      </c>
      <c r="F15" s="30" t="s">
        <v>287</v>
      </c>
      <c r="G15" s="30" t="s">
        <v>292</v>
      </c>
      <c r="H15" s="26" t="s">
        <v>271</v>
      </c>
      <c r="I15" s="30" t="s">
        <v>171</v>
      </c>
      <c r="J15" s="31" t="s">
        <v>66</v>
      </c>
      <c r="K15" s="30" t="s">
        <v>706</v>
      </c>
      <c r="L15" s="30" t="s">
        <v>401</v>
      </c>
      <c r="M15" s="30" t="s">
        <v>731</v>
      </c>
      <c r="N15" s="33">
        <v>744346</v>
      </c>
      <c r="O15" s="33">
        <v>7502736</v>
      </c>
      <c r="P15" s="33">
        <v>-66.623741670000001</v>
      </c>
      <c r="Q15" s="33">
        <v>-22.564563889999999</v>
      </c>
      <c r="R15" s="33">
        <v>-66</v>
      </c>
      <c r="S15" s="33">
        <v>37</v>
      </c>
      <c r="T15" s="33">
        <v>25.47</v>
      </c>
      <c r="U15" s="33">
        <v>-22</v>
      </c>
      <c r="V15" s="33">
        <v>33</v>
      </c>
      <c r="W15" s="33">
        <v>52.43</v>
      </c>
      <c r="Y15" s="30" t="s">
        <v>385</v>
      </c>
      <c r="Z15" s="30" t="s">
        <v>386</v>
      </c>
      <c r="AC15" s="30" t="s">
        <v>432</v>
      </c>
      <c r="AD15" s="30" t="s">
        <v>397</v>
      </c>
      <c r="AE15" s="30" t="s">
        <v>384</v>
      </c>
      <c r="AF15" s="30" t="s">
        <v>384</v>
      </c>
      <c r="AG15" s="30" t="s">
        <v>374</v>
      </c>
      <c r="AH15" s="30" t="s">
        <v>375</v>
      </c>
      <c r="BA15" s="32"/>
    </row>
    <row r="16" spans="1:53" ht="28.5" customHeight="1" x14ac:dyDescent="0.2">
      <c r="A16" s="36">
        <v>15</v>
      </c>
      <c r="B16" s="30">
        <v>420</v>
      </c>
      <c r="C16" s="30" t="s">
        <v>430</v>
      </c>
      <c r="D16" s="30" t="s">
        <v>429</v>
      </c>
      <c r="E16" s="30" t="s">
        <v>169</v>
      </c>
      <c r="F16" s="30" t="s">
        <v>287</v>
      </c>
      <c r="G16" s="30" t="s">
        <v>292</v>
      </c>
      <c r="H16" s="26" t="s">
        <v>271</v>
      </c>
      <c r="I16" s="30" t="s">
        <v>169</v>
      </c>
      <c r="J16" s="31" t="s">
        <v>64</v>
      </c>
      <c r="K16" s="30" t="s">
        <v>706</v>
      </c>
      <c r="L16" s="30" t="s">
        <v>401</v>
      </c>
      <c r="M16" s="30" t="s">
        <v>731</v>
      </c>
      <c r="N16" s="33">
        <v>742602</v>
      </c>
      <c r="O16" s="33">
        <v>7502623</v>
      </c>
      <c r="P16" s="27">
        <v>-66.640680560000007</v>
      </c>
      <c r="Q16" s="27">
        <v>-22.565841670000001</v>
      </c>
      <c r="R16" s="33">
        <v>-66</v>
      </c>
      <c r="S16" s="33">
        <v>38</v>
      </c>
      <c r="T16" s="33">
        <v>26.45</v>
      </c>
      <c r="U16" s="33">
        <v>-22</v>
      </c>
      <c r="V16" s="33">
        <v>33</v>
      </c>
      <c r="W16" s="33">
        <v>57.03</v>
      </c>
      <c r="Y16" s="30" t="s">
        <v>385</v>
      </c>
      <c r="Z16" s="30" t="s">
        <v>386</v>
      </c>
      <c r="AC16" s="30" t="s">
        <v>420</v>
      </c>
      <c r="AD16" s="30" t="s">
        <v>397</v>
      </c>
      <c r="AE16" s="30" t="s">
        <v>384</v>
      </c>
      <c r="AF16" s="30" t="s">
        <v>384</v>
      </c>
      <c r="AG16" s="30" t="s">
        <v>374</v>
      </c>
      <c r="AH16" s="30" t="s">
        <v>375</v>
      </c>
      <c r="BA16" s="32"/>
    </row>
    <row r="17" spans="1:53" ht="28.5" customHeight="1" x14ac:dyDescent="0.2">
      <c r="A17" s="36">
        <v>16</v>
      </c>
      <c r="B17" s="30">
        <v>1096</v>
      </c>
      <c r="C17" s="30" t="s">
        <v>425</v>
      </c>
      <c r="D17" s="35" t="s">
        <v>428</v>
      </c>
      <c r="E17" s="30" t="s">
        <v>154</v>
      </c>
      <c r="F17" s="30" t="s">
        <v>287</v>
      </c>
      <c r="G17" s="30" t="s">
        <v>292</v>
      </c>
      <c r="H17" s="26" t="s">
        <v>419</v>
      </c>
      <c r="I17" s="30" t="s">
        <v>154</v>
      </c>
      <c r="J17" s="30" t="s">
        <v>154</v>
      </c>
      <c r="K17" s="30" t="s">
        <v>706</v>
      </c>
      <c r="L17" s="30" t="s">
        <v>401</v>
      </c>
      <c r="M17" s="30" t="s">
        <v>731</v>
      </c>
      <c r="N17" s="33">
        <v>767965</v>
      </c>
      <c r="O17" s="33">
        <v>7488915</v>
      </c>
      <c r="P17" s="27">
        <v>-66.391874999999999</v>
      </c>
      <c r="Q17" s="27">
        <v>-22.685741669999999</v>
      </c>
      <c r="R17" s="33">
        <v>-66</v>
      </c>
      <c r="S17" s="33">
        <v>23</v>
      </c>
      <c r="T17" s="33">
        <v>30.75</v>
      </c>
      <c r="U17" s="33">
        <v>-22</v>
      </c>
      <c r="V17" s="33">
        <v>41</v>
      </c>
      <c r="W17" s="33">
        <v>8.67</v>
      </c>
      <c r="Y17" s="30" t="s">
        <v>385</v>
      </c>
      <c r="Z17" s="30" t="s">
        <v>386</v>
      </c>
      <c r="AC17" s="30" t="s">
        <v>420</v>
      </c>
      <c r="AD17" s="30" t="s">
        <v>397</v>
      </c>
      <c r="AE17" s="30" t="s">
        <v>384</v>
      </c>
      <c r="AF17" s="30" t="s">
        <v>384</v>
      </c>
      <c r="AG17" s="30" t="s">
        <v>374</v>
      </c>
      <c r="AH17" s="30" t="s">
        <v>375</v>
      </c>
      <c r="BA17" s="32"/>
    </row>
    <row r="18" spans="1:53" ht="28.5" customHeight="1" x14ac:dyDescent="0.2">
      <c r="A18" s="36">
        <v>17</v>
      </c>
      <c r="B18" s="30">
        <v>1096</v>
      </c>
      <c r="C18" s="30" t="s">
        <v>425</v>
      </c>
      <c r="D18" s="35" t="s">
        <v>424</v>
      </c>
      <c r="E18" s="30" t="s">
        <v>154</v>
      </c>
      <c r="F18" s="30" t="s">
        <v>287</v>
      </c>
      <c r="G18" s="30" t="s">
        <v>300</v>
      </c>
      <c r="H18" s="26" t="s">
        <v>719</v>
      </c>
      <c r="I18" s="30" t="s">
        <v>718</v>
      </c>
      <c r="J18" s="31" t="s">
        <v>720</v>
      </c>
      <c r="K18" s="30" t="s">
        <v>706</v>
      </c>
      <c r="L18" s="30" t="s">
        <v>401</v>
      </c>
      <c r="M18" s="30" t="s">
        <v>731</v>
      </c>
      <c r="N18" s="33">
        <v>767959</v>
      </c>
      <c r="O18" s="33">
        <v>7491449</v>
      </c>
      <c r="P18" s="27">
        <v>-66.392366670000001</v>
      </c>
      <c r="Q18" s="27">
        <v>-22.662872220000001</v>
      </c>
      <c r="R18" s="33">
        <v>-66</v>
      </c>
      <c r="S18" s="33">
        <v>23</v>
      </c>
      <c r="T18" s="33">
        <v>32.520000000000003</v>
      </c>
      <c r="U18" s="33">
        <v>-22</v>
      </c>
      <c r="V18" s="33">
        <v>39</v>
      </c>
      <c r="W18" s="33">
        <v>46.34</v>
      </c>
      <c r="Y18" s="30" t="s">
        <v>385</v>
      </c>
      <c r="Z18" s="30" t="s">
        <v>386</v>
      </c>
      <c r="AC18" s="30" t="s">
        <v>427</v>
      </c>
      <c r="AD18" s="30" t="s">
        <v>397</v>
      </c>
      <c r="AE18" s="30" t="s">
        <v>384</v>
      </c>
      <c r="AF18" s="30" t="s">
        <v>384</v>
      </c>
      <c r="AG18" s="30" t="s">
        <v>374</v>
      </c>
      <c r="AH18" s="30" t="s">
        <v>375</v>
      </c>
      <c r="BA18" s="32"/>
    </row>
    <row r="19" spans="1:53" ht="28.5" customHeight="1" x14ac:dyDescent="0.2">
      <c r="A19" s="36">
        <v>18</v>
      </c>
      <c r="B19" s="30">
        <v>1193</v>
      </c>
      <c r="C19" s="30" t="s">
        <v>181</v>
      </c>
      <c r="D19" s="30" t="s">
        <v>617</v>
      </c>
      <c r="E19" s="30" t="s">
        <v>199</v>
      </c>
      <c r="F19" s="30" t="s">
        <v>287</v>
      </c>
      <c r="G19" s="30" t="s">
        <v>292</v>
      </c>
      <c r="H19" s="26" t="s">
        <v>284</v>
      </c>
      <c r="I19" s="30" t="s">
        <v>199</v>
      </c>
      <c r="J19" s="31" t="s">
        <v>85</v>
      </c>
      <c r="K19" s="30" t="s">
        <v>706</v>
      </c>
      <c r="L19" s="30" t="s">
        <v>401</v>
      </c>
      <c r="M19" s="30" t="s">
        <v>731</v>
      </c>
      <c r="N19" s="33">
        <v>771946</v>
      </c>
      <c r="O19" s="33">
        <v>7498358</v>
      </c>
      <c r="P19" s="27">
        <v>-66.354791669999997</v>
      </c>
      <c r="Q19" s="27">
        <v>-22.59988611</v>
      </c>
      <c r="R19" s="33">
        <v>-66</v>
      </c>
      <c r="S19" s="33">
        <v>21</v>
      </c>
      <c r="T19" s="33">
        <v>17.25</v>
      </c>
      <c r="U19" s="33">
        <v>-22</v>
      </c>
      <c r="V19" s="33">
        <v>35</v>
      </c>
      <c r="W19" s="33">
        <v>59.59</v>
      </c>
      <c r="Y19" s="30" t="s">
        <v>385</v>
      </c>
      <c r="Z19" s="30" t="s">
        <v>386</v>
      </c>
      <c r="AC19" s="30" t="s">
        <v>420</v>
      </c>
      <c r="AD19" s="30" t="s">
        <v>418</v>
      </c>
      <c r="AE19" s="30" t="s">
        <v>384</v>
      </c>
      <c r="AF19" s="30" t="s">
        <v>384</v>
      </c>
      <c r="AG19" s="30" t="s">
        <v>374</v>
      </c>
      <c r="AH19" s="30" t="s">
        <v>375</v>
      </c>
      <c r="BA19" s="32"/>
    </row>
    <row r="20" spans="1:53" ht="28.5" customHeight="1" x14ac:dyDescent="0.2">
      <c r="A20" s="36">
        <v>19</v>
      </c>
      <c r="B20" s="30">
        <v>1392</v>
      </c>
      <c r="C20" s="30" t="s">
        <v>224</v>
      </c>
      <c r="D20" s="30" t="s">
        <v>231</v>
      </c>
      <c r="E20" s="30" t="s">
        <v>231</v>
      </c>
      <c r="F20" s="30" t="s">
        <v>287</v>
      </c>
      <c r="G20" s="30" t="s">
        <v>292</v>
      </c>
      <c r="H20" s="26" t="s">
        <v>276</v>
      </c>
      <c r="I20" s="31" t="s">
        <v>716</v>
      </c>
      <c r="J20" s="31" t="s">
        <v>717</v>
      </c>
      <c r="K20" s="30" t="s">
        <v>706</v>
      </c>
      <c r="L20" s="30" t="s">
        <v>401</v>
      </c>
      <c r="M20" s="30" t="s">
        <v>731</v>
      </c>
      <c r="N20" s="33">
        <v>762896</v>
      </c>
      <c r="O20" s="33">
        <v>7484825</v>
      </c>
      <c r="P20" s="27">
        <v>-66.440483330000006</v>
      </c>
      <c r="Q20" s="27">
        <v>-22.72344167</v>
      </c>
      <c r="R20" s="33">
        <v>-66</v>
      </c>
      <c r="S20" s="33">
        <v>26</v>
      </c>
      <c r="T20" s="33">
        <v>25.74</v>
      </c>
      <c r="U20" s="33">
        <v>-22</v>
      </c>
      <c r="V20" s="33">
        <v>43</v>
      </c>
      <c r="W20" s="33">
        <v>24.39</v>
      </c>
      <c r="Y20" s="30" t="s">
        <v>385</v>
      </c>
      <c r="Z20" s="30" t="s">
        <v>386</v>
      </c>
      <c r="AC20" s="30" t="s">
        <v>667</v>
      </c>
      <c r="AD20" s="30" t="s">
        <v>397</v>
      </c>
      <c r="AE20" s="30" t="s">
        <v>423</v>
      </c>
      <c r="AF20" s="30" t="s">
        <v>423</v>
      </c>
      <c r="AG20" s="30" t="s">
        <v>374</v>
      </c>
      <c r="AH20" s="30" t="s">
        <v>375</v>
      </c>
      <c r="BA20" s="32"/>
    </row>
    <row r="21" spans="1:53" ht="28.5" customHeight="1" x14ac:dyDescent="0.2">
      <c r="A21" s="36">
        <v>20</v>
      </c>
      <c r="B21" s="30">
        <v>1129</v>
      </c>
      <c r="C21" s="30" t="s">
        <v>224</v>
      </c>
      <c r="D21" s="30" t="s">
        <v>388</v>
      </c>
      <c r="E21" s="31" t="s">
        <v>388</v>
      </c>
      <c r="F21" s="30" t="s">
        <v>287</v>
      </c>
      <c r="G21" s="30" t="s">
        <v>290</v>
      </c>
      <c r="H21" s="26" t="s">
        <v>276</v>
      </c>
      <c r="I21" s="31" t="s">
        <v>211</v>
      </c>
      <c r="J21" s="31" t="s">
        <v>394</v>
      </c>
      <c r="K21" s="30" t="s">
        <v>708</v>
      </c>
      <c r="L21" s="30" t="s">
        <v>389</v>
      </c>
      <c r="M21" s="30" t="s">
        <v>642</v>
      </c>
      <c r="N21" s="33">
        <v>752622</v>
      </c>
      <c r="O21" s="33">
        <v>7489012</v>
      </c>
      <c r="P21" s="33">
        <v>-66.541111110000003</v>
      </c>
      <c r="Q21" s="33">
        <v>-22.687222219999999</v>
      </c>
      <c r="R21" s="33">
        <v>-66</v>
      </c>
      <c r="S21" s="33">
        <v>32</v>
      </c>
      <c r="T21" s="69">
        <v>28</v>
      </c>
      <c r="U21" s="33">
        <v>-22</v>
      </c>
      <c r="V21" s="33">
        <v>41</v>
      </c>
      <c r="W21" s="69">
        <v>14</v>
      </c>
      <c r="Y21" s="30" t="s">
        <v>391</v>
      </c>
      <c r="Z21" s="30" t="s">
        <v>392</v>
      </c>
      <c r="AA21" s="30" t="s">
        <v>663</v>
      </c>
      <c r="AC21" s="30" t="s">
        <v>664</v>
      </c>
      <c r="AD21" s="30" t="s">
        <v>665</v>
      </c>
      <c r="AE21" s="30" t="s">
        <v>393</v>
      </c>
      <c r="AF21" s="30" t="s">
        <v>390</v>
      </c>
      <c r="AG21" s="30" t="s">
        <v>374</v>
      </c>
      <c r="AH21" s="30" t="s">
        <v>375</v>
      </c>
      <c r="AK21" s="30" t="s">
        <v>508</v>
      </c>
      <c r="AL21" s="30" t="s">
        <v>509</v>
      </c>
      <c r="AM21" s="30" t="s">
        <v>402</v>
      </c>
      <c r="AN21" s="30">
        <v>4.76</v>
      </c>
      <c r="AO21" s="30" t="s">
        <v>638</v>
      </c>
      <c r="AP21" s="30">
        <v>3.71</v>
      </c>
      <c r="AQ21" s="30">
        <v>1.05</v>
      </c>
      <c r="AS21" s="30">
        <v>35.03</v>
      </c>
      <c r="AT21" s="30">
        <v>446.16</v>
      </c>
      <c r="AW21" s="30" t="s">
        <v>666</v>
      </c>
      <c r="AX21" s="30">
        <v>2008</v>
      </c>
      <c r="AY21" s="30" t="s">
        <v>511</v>
      </c>
      <c r="AZ21" s="30" t="s">
        <v>512</v>
      </c>
      <c r="BA21" s="32" t="s">
        <v>733</v>
      </c>
    </row>
    <row r="22" spans="1:53" ht="28.5" customHeight="1" x14ac:dyDescent="0.2">
      <c r="A22" s="36">
        <v>21</v>
      </c>
      <c r="B22" s="30">
        <v>460</v>
      </c>
      <c r="C22" s="30" t="s">
        <v>598</v>
      </c>
      <c r="D22" s="30" t="s">
        <v>601</v>
      </c>
      <c r="E22" s="30" t="s">
        <v>175</v>
      </c>
      <c r="F22" s="30" t="s">
        <v>287</v>
      </c>
      <c r="G22" s="30" t="s">
        <v>543</v>
      </c>
      <c r="H22" s="26" t="s">
        <v>282</v>
      </c>
      <c r="I22" s="30" t="s">
        <v>175</v>
      </c>
      <c r="J22" s="31" t="s">
        <v>68</v>
      </c>
      <c r="K22" s="30" t="s">
        <v>710</v>
      </c>
      <c r="L22" s="30" t="s">
        <v>537</v>
      </c>
      <c r="M22" s="30" t="s">
        <v>647</v>
      </c>
      <c r="N22" s="33">
        <v>703383</v>
      </c>
      <c r="O22" s="33">
        <v>7505220</v>
      </c>
      <c r="P22" s="27">
        <v>-67.022233330000006</v>
      </c>
      <c r="Q22" s="27">
        <v>-22.54753333</v>
      </c>
      <c r="R22" s="33">
        <v>-67</v>
      </c>
      <c r="S22" s="33">
        <v>1</v>
      </c>
      <c r="T22" s="33">
        <v>20.04</v>
      </c>
      <c r="U22" s="33">
        <v>-22</v>
      </c>
      <c r="V22" s="33">
        <v>32</v>
      </c>
      <c r="W22" s="33">
        <v>51.12</v>
      </c>
      <c r="Y22" s="30" t="s">
        <v>599</v>
      </c>
      <c r="Z22" s="30" t="s">
        <v>602</v>
      </c>
      <c r="AA22" s="30" t="s">
        <v>603</v>
      </c>
      <c r="AC22" s="30" t="s">
        <v>543</v>
      </c>
      <c r="AD22" s="30" t="s">
        <v>604</v>
      </c>
      <c r="AE22" s="30" t="s">
        <v>551</v>
      </c>
      <c r="AF22" s="30" t="s">
        <v>541</v>
      </c>
      <c r="AG22" s="30" t="s">
        <v>374</v>
      </c>
      <c r="AH22" s="30" t="s">
        <v>375</v>
      </c>
      <c r="BA22" s="32"/>
    </row>
    <row r="23" spans="1:53" ht="28.5" customHeight="1" x14ac:dyDescent="0.2">
      <c r="A23" s="36">
        <v>22</v>
      </c>
      <c r="B23" s="30">
        <v>195</v>
      </c>
      <c r="C23" s="30" t="s">
        <v>598</v>
      </c>
      <c r="D23" s="30" t="s">
        <v>598</v>
      </c>
      <c r="E23" s="30" t="s">
        <v>162</v>
      </c>
      <c r="F23" s="30" t="s">
        <v>287</v>
      </c>
      <c r="G23" s="30" t="s">
        <v>543</v>
      </c>
      <c r="H23" s="26" t="s">
        <v>275</v>
      </c>
      <c r="I23" s="30" t="s">
        <v>162</v>
      </c>
      <c r="J23" s="31" t="s">
        <v>58</v>
      </c>
      <c r="K23" s="30" t="s">
        <v>710</v>
      </c>
      <c r="L23" s="30" t="s">
        <v>537</v>
      </c>
      <c r="M23" s="30" t="s">
        <v>647</v>
      </c>
      <c r="N23" s="33">
        <v>687026</v>
      </c>
      <c r="O23" s="33">
        <v>7475944</v>
      </c>
      <c r="P23" s="27">
        <v>-67.177730560000001</v>
      </c>
      <c r="Q23" s="27">
        <v>-22.813752780000002</v>
      </c>
      <c r="R23" s="33">
        <v>-67</v>
      </c>
      <c r="S23" s="33">
        <v>10</v>
      </c>
      <c r="T23" s="33">
        <v>39.83</v>
      </c>
      <c r="U23" s="33">
        <v>-22</v>
      </c>
      <c r="V23" s="33">
        <v>48</v>
      </c>
      <c r="W23" s="33">
        <v>49.51</v>
      </c>
      <c r="Y23" s="30" t="s">
        <v>599</v>
      </c>
      <c r="Z23" s="30" t="s">
        <v>600</v>
      </c>
      <c r="AA23" s="30" t="s">
        <v>550</v>
      </c>
      <c r="AC23" s="30" t="s">
        <v>536</v>
      </c>
      <c r="AD23" s="30" t="s">
        <v>542</v>
      </c>
      <c r="AE23" s="30" t="s">
        <v>551</v>
      </c>
      <c r="AF23" s="30" t="s">
        <v>541</v>
      </c>
      <c r="AG23" s="30" t="s">
        <v>374</v>
      </c>
      <c r="AH23" s="30" t="s">
        <v>375</v>
      </c>
      <c r="BA23" s="32"/>
    </row>
    <row r="24" spans="1:53" ht="28.5" customHeight="1" x14ac:dyDescent="0.2">
      <c r="A24" s="36">
        <v>23</v>
      </c>
      <c r="B24" s="30">
        <v>698</v>
      </c>
      <c r="C24" s="30" t="s">
        <v>240</v>
      </c>
      <c r="D24" s="30" t="s">
        <v>576</v>
      </c>
      <c r="E24" s="30" t="s">
        <v>577</v>
      </c>
      <c r="F24" s="30" t="s">
        <v>287</v>
      </c>
      <c r="G24" s="30" t="s">
        <v>292</v>
      </c>
      <c r="H24" s="30" t="s">
        <v>582</v>
      </c>
      <c r="I24" s="30" t="s">
        <v>577</v>
      </c>
      <c r="J24" s="30" t="s">
        <v>580</v>
      </c>
      <c r="K24" s="30" t="s">
        <v>710</v>
      </c>
      <c r="L24" s="30" t="s">
        <v>537</v>
      </c>
      <c r="M24" s="30" t="s">
        <v>647</v>
      </c>
      <c r="N24" s="33">
        <v>722297</v>
      </c>
      <c r="O24" s="33">
        <v>7491110</v>
      </c>
      <c r="P24" s="27">
        <v>-66.836408329999998</v>
      </c>
      <c r="Q24" s="27">
        <v>-22.672544439999999</v>
      </c>
      <c r="R24" s="33">
        <v>-66</v>
      </c>
      <c r="S24" s="33">
        <v>50</v>
      </c>
      <c r="T24" s="33">
        <v>11.07</v>
      </c>
      <c r="U24" s="33">
        <v>-22</v>
      </c>
      <c r="V24" s="33">
        <v>40</v>
      </c>
      <c r="W24" s="33">
        <v>21.16</v>
      </c>
      <c r="Y24" s="30" t="s">
        <v>572</v>
      </c>
      <c r="Z24" s="30" t="s">
        <v>573</v>
      </c>
      <c r="AC24" s="30" t="s">
        <v>574</v>
      </c>
      <c r="AD24" s="30" t="s">
        <v>575</v>
      </c>
      <c r="AE24" s="30" t="s">
        <v>551</v>
      </c>
      <c r="AF24" s="30" t="s">
        <v>551</v>
      </c>
      <c r="AG24" s="30" t="s">
        <v>374</v>
      </c>
      <c r="AH24" s="30" t="s">
        <v>375</v>
      </c>
      <c r="BA24" s="32"/>
    </row>
    <row r="25" spans="1:53" ht="28.5" customHeight="1" x14ac:dyDescent="0.2">
      <c r="A25" s="36">
        <v>24</v>
      </c>
      <c r="B25" s="30">
        <v>769</v>
      </c>
      <c r="C25" s="30" t="s">
        <v>240</v>
      </c>
      <c r="D25" s="30" t="s">
        <v>177</v>
      </c>
      <c r="E25" s="30" t="s">
        <v>693</v>
      </c>
      <c r="F25" s="30" t="s">
        <v>287</v>
      </c>
      <c r="G25" s="30" t="s">
        <v>292</v>
      </c>
      <c r="H25" s="26" t="s">
        <v>571</v>
      </c>
      <c r="I25" s="30" t="s">
        <v>694</v>
      </c>
      <c r="J25" s="31" t="s">
        <v>570</v>
      </c>
      <c r="K25" s="30" t="s">
        <v>710</v>
      </c>
      <c r="L25" s="30" t="s">
        <v>537</v>
      </c>
      <c r="M25" s="30" t="s">
        <v>647</v>
      </c>
      <c r="N25" s="33">
        <v>726926</v>
      </c>
      <c r="O25" s="33">
        <v>7497244</v>
      </c>
      <c r="P25" s="27">
        <v>-66.792266670000004</v>
      </c>
      <c r="Q25" s="27">
        <v>-22.616563889999998</v>
      </c>
      <c r="R25" s="33">
        <v>-66</v>
      </c>
      <c r="S25" s="33">
        <v>47</v>
      </c>
      <c r="T25" s="33">
        <v>32.159999999999997</v>
      </c>
      <c r="U25" s="33">
        <v>-22</v>
      </c>
      <c r="V25" s="33">
        <v>36</v>
      </c>
      <c r="W25" s="33">
        <v>59.63</v>
      </c>
      <c r="Y25" s="30" t="s">
        <v>572</v>
      </c>
      <c r="Z25" s="30" t="s">
        <v>573</v>
      </c>
      <c r="AC25" s="30" t="s">
        <v>574</v>
      </c>
      <c r="AD25" s="30" t="s">
        <v>575</v>
      </c>
      <c r="AE25" s="30" t="s">
        <v>551</v>
      </c>
      <c r="AF25" s="30" t="s">
        <v>551</v>
      </c>
      <c r="AG25" s="30" t="s">
        <v>374</v>
      </c>
      <c r="AH25" s="30" t="s">
        <v>375</v>
      </c>
      <c r="BA25" s="32"/>
    </row>
    <row r="26" spans="1:53" ht="28.5" customHeight="1" x14ac:dyDescent="0.2">
      <c r="A26" s="36">
        <v>25</v>
      </c>
      <c r="B26" s="30">
        <v>728</v>
      </c>
      <c r="C26" s="30" t="s">
        <v>252</v>
      </c>
      <c r="D26" s="30" t="s">
        <v>547</v>
      </c>
      <c r="E26" s="30" t="s">
        <v>693</v>
      </c>
      <c r="F26" s="30" t="s">
        <v>287</v>
      </c>
      <c r="G26" s="30" t="s">
        <v>543</v>
      </c>
      <c r="H26" s="26" t="s">
        <v>696</v>
      </c>
      <c r="I26" s="30" t="s">
        <v>694</v>
      </c>
      <c r="J26" s="31" t="s">
        <v>697</v>
      </c>
      <c r="K26" s="30" t="s">
        <v>710</v>
      </c>
      <c r="L26" s="30" t="s">
        <v>537</v>
      </c>
      <c r="M26" s="30" t="s">
        <v>647</v>
      </c>
      <c r="N26" s="33">
        <v>743556</v>
      </c>
      <c r="O26" s="33">
        <v>7460022</v>
      </c>
      <c r="P26" s="27">
        <v>-66.624758333333304</v>
      </c>
      <c r="Q26" s="27">
        <v>-22.9502083333333</v>
      </c>
      <c r="R26" s="33">
        <v>-66</v>
      </c>
      <c r="S26" s="33">
        <v>37</v>
      </c>
      <c r="T26" s="33">
        <v>29.13</v>
      </c>
      <c r="U26" s="33">
        <v>-22</v>
      </c>
      <c r="V26" s="33">
        <v>57</v>
      </c>
      <c r="W26" s="33">
        <v>0.75</v>
      </c>
      <c r="Y26" s="30" t="s">
        <v>548</v>
      </c>
      <c r="Z26" s="30" t="s">
        <v>549</v>
      </c>
      <c r="AA26" s="30" t="s">
        <v>550</v>
      </c>
      <c r="AC26" s="30" t="s">
        <v>536</v>
      </c>
      <c r="AD26" s="30" t="s">
        <v>542</v>
      </c>
      <c r="AE26" s="30" t="s">
        <v>551</v>
      </c>
      <c r="AF26" s="30" t="s">
        <v>541</v>
      </c>
      <c r="AG26" s="30" t="s">
        <v>374</v>
      </c>
      <c r="AH26" s="30" t="s">
        <v>375</v>
      </c>
      <c r="BA26" s="32"/>
    </row>
    <row r="27" spans="1:53" ht="28.5" customHeight="1" x14ac:dyDescent="0.2">
      <c r="A27" s="36">
        <v>26</v>
      </c>
      <c r="B27" s="30">
        <v>96</v>
      </c>
      <c r="C27" s="30" t="s">
        <v>252</v>
      </c>
      <c r="D27" s="30" t="s">
        <v>535</v>
      </c>
      <c r="E27" s="30" t="s">
        <v>156</v>
      </c>
      <c r="F27" s="30" t="s">
        <v>287</v>
      </c>
      <c r="G27" s="30" t="s">
        <v>543</v>
      </c>
      <c r="H27" s="26" t="s">
        <v>270</v>
      </c>
      <c r="I27" s="30" t="s">
        <v>156</v>
      </c>
      <c r="J27" s="31" t="s">
        <v>52</v>
      </c>
      <c r="K27" s="30" t="s">
        <v>710</v>
      </c>
      <c r="L27" s="30" t="s">
        <v>537</v>
      </c>
      <c r="M27" s="30" t="s">
        <v>647</v>
      </c>
      <c r="N27" s="33">
        <v>748074</v>
      </c>
      <c r="O27" s="33">
        <v>7482554</v>
      </c>
      <c r="P27" s="27">
        <v>-66.584325000000007</v>
      </c>
      <c r="Q27" s="27">
        <v>-22.746188889999999</v>
      </c>
      <c r="R27" s="33">
        <v>-66</v>
      </c>
      <c r="S27" s="33">
        <v>35</v>
      </c>
      <c r="T27" s="33">
        <v>3.57</v>
      </c>
      <c r="U27" s="33">
        <v>-22</v>
      </c>
      <c r="V27" s="33">
        <v>44</v>
      </c>
      <c r="W27" s="33">
        <v>46.28</v>
      </c>
      <c r="Y27" s="30" t="s">
        <v>538</v>
      </c>
      <c r="Z27" s="30" t="s">
        <v>539</v>
      </c>
      <c r="AC27" s="30" t="s">
        <v>536</v>
      </c>
      <c r="AD27" s="30" t="s">
        <v>542</v>
      </c>
      <c r="AE27" s="30" t="s">
        <v>540</v>
      </c>
      <c r="AF27" s="30" t="s">
        <v>541</v>
      </c>
      <c r="AG27" s="30" t="s">
        <v>374</v>
      </c>
      <c r="AH27" s="30" t="s">
        <v>375</v>
      </c>
      <c r="BA27" s="32"/>
    </row>
    <row r="28" spans="1:53" ht="28.5" customHeight="1" x14ac:dyDescent="0.2">
      <c r="A28" s="36">
        <v>27</v>
      </c>
      <c r="B28" s="30">
        <v>210</v>
      </c>
      <c r="C28" s="30" t="s">
        <v>311</v>
      </c>
      <c r="D28" s="30" t="s">
        <v>309</v>
      </c>
      <c r="E28" s="30" t="s">
        <v>311</v>
      </c>
      <c r="F28" s="30" t="s">
        <v>306</v>
      </c>
      <c r="G28" s="30" t="s">
        <v>325</v>
      </c>
      <c r="H28" s="26" t="s">
        <v>400</v>
      </c>
      <c r="I28" s="31" t="s">
        <v>661</v>
      </c>
      <c r="J28" s="31" t="s">
        <v>399</v>
      </c>
      <c r="K28" s="30" t="s">
        <v>711</v>
      </c>
      <c r="L28" s="30" t="s">
        <v>703</v>
      </c>
      <c r="M28" s="30" t="s">
        <v>646</v>
      </c>
      <c r="N28" s="33">
        <v>789785</v>
      </c>
      <c r="O28" s="33">
        <v>7569674</v>
      </c>
      <c r="P28" s="27">
        <v>-66.194297219999996</v>
      </c>
      <c r="Q28" s="27">
        <v>-21.953424999999999</v>
      </c>
      <c r="R28" s="33">
        <v>-66</v>
      </c>
      <c r="S28" s="33">
        <v>11</v>
      </c>
      <c r="T28" s="69">
        <v>39.47</v>
      </c>
      <c r="U28" s="33">
        <v>-21</v>
      </c>
      <c r="V28" s="33">
        <v>57</v>
      </c>
      <c r="W28" s="69">
        <v>12.33</v>
      </c>
      <c r="Y28" s="30" t="s">
        <v>379</v>
      </c>
      <c r="Z28" s="30" t="s">
        <v>380</v>
      </c>
      <c r="AC28" s="30" t="s">
        <v>662</v>
      </c>
      <c r="AD28" s="30" t="s">
        <v>398</v>
      </c>
      <c r="AE28" s="30" t="s">
        <v>381</v>
      </c>
      <c r="AF28" s="30" t="s">
        <v>382</v>
      </c>
      <c r="AG28" s="30" t="s">
        <v>374</v>
      </c>
      <c r="AH28" s="30" t="s">
        <v>375</v>
      </c>
      <c r="BA28" s="32" t="s">
        <v>660</v>
      </c>
    </row>
    <row r="29" spans="1:53" ht="28.5" customHeight="1" x14ac:dyDescent="0.2">
      <c r="A29" s="36">
        <v>28</v>
      </c>
      <c r="B29" s="30">
        <v>739</v>
      </c>
      <c r="C29" s="30" t="s">
        <v>451</v>
      </c>
      <c r="D29" s="30" t="s">
        <v>472</v>
      </c>
      <c r="E29" s="30" t="s">
        <v>693</v>
      </c>
      <c r="F29" s="30" t="s">
        <v>349</v>
      </c>
      <c r="G29" s="30" t="s">
        <v>465</v>
      </c>
      <c r="H29" s="26" t="s">
        <v>473</v>
      </c>
      <c r="I29" s="30" t="s">
        <v>694</v>
      </c>
      <c r="J29" s="30" t="s">
        <v>475</v>
      </c>
      <c r="K29" s="30" t="s">
        <v>707</v>
      </c>
      <c r="L29" s="30" t="s">
        <v>456</v>
      </c>
      <c r="M29" s="30" t="s">
        <v>644</v>
      </c>
      <c r="N29" s="33">
        <v>804671</v>
      </c>
      <c r="O29" s="33">
        <v>7468192</v>
      </c>
      <c r="P29" s="27">
        <v>-66.030913889999994</v>
      </c>
      <c r="Q29" s="27">
        <v>-22.866475000000001</v>
      </c>
      <c r="R29" s="33">
        <v>-66</v>
      </c>
      <c r="S29" s="33">
        <v>1</v>
      </c>
      <c r="T29" s="33">
        <v>51.29</v>
      </c>
      <c r="U29" s="33">
        <v>-22</v>
      </c>
      <c r="V29" s="33">
        <v>51</v>
      </c>
      <c r="W29" s="33">
        <v>59.31</v>
      </c>
      <c r="Y29" s="30" t="s">
        <v>476</v>
      </c>
      <c r="Z29" s="30" t="s">
        <v>477</v>
      </c>
      <c r="AC29" s="30" t="s">
        <v>467</v>
      </c>
      <c r="AD29" s="30" t="s">
        <v>471</v>
      </c>
      <c r="AE29" s="30" t="s">
        <v>461</v>
      </c>
      <c r="AF29" s="30" t="s">
        <v>462</v>
      </c>
      <c r="AG29" s="30" t="s">
        <v>374</v>
      </c>
      <c r="AH29" s="30" t="s">
        <v>375</v>
      </c>
      <c r="BA29" s="32"/>
    </row>
    <row r="30" spans="1:53" ht="28.5" customHeight="1" x14ac:dyDescent="0.2">
      <c r="A30" s="36">
        <v>29</v>
      </c>
      <c r="B30" s="30">
        <v>348</v>
      </c>
      <c r="C30" s="30" t="s">
        <v>451</v>
      </c>
      <c r="D30" s="30" t="s">
        <v>463</v>
      </c>
      <c r="E30" s="30" t="s">
        <v>464</v>
      </c>
      <c r="F30" s="30" t="s">
        <v>349</v>
      </c>
      <c r="G30" s="30" t="s">
        <v>465</v>
      </c>
      <c r="H30" s="26" t="s">
        <v>359</v>
      </c>
      <c r="I30" s="30" t="s">
        <v>464</v>
      </c>
      <c r="J30" s="30" t="s">
        <v>466</v>
      </c>
      <c r="K30" s="30" t="s">
        <v>707</v>
      </c>
      <c r="L30" s="30" t="s">
        <v>456</v>
      </c>
      <c r="M30" s="30" t="s">
        <v>647</v>
      </c>
      <c r="N30" s="33">
        <v>807450</v>
      </c>
      <c r="O30" s="33">
        <v>7469766</v>
      </c>
      <c r="P30" s="27">
        <v>-66.004169439999998</v>
      </c>
      <c r="Q30" s="27">
        <v>-22.85176667</v>
      </c>
      <c r="R30" s="33">
        <v>-66</v>
      </c>
      <c r="S30" s="33">
        <v>0</v>
      </c>
      <c r="T30" s="33">
        <v>15.01</v>
      </c>
      <c r="U30" s="33">
        <v>-22</v>
      </c>
      <c r="V30" s="33">
        <v>51</v>
      </c>
      <c r="W30" s="33">
        <v>6.36</v>
      </c>
      <c r="Y30" s="30" t="s">
        <v>469</v>
      </c>
      <c r="Z30" s="30" t="s">
        <v>470</v>
      </c>
      <c r="AA30" s="30" t="s">
        <v>468</v>
      </c>
      <c r="AC30" s="30" t="s">
        <v>467</v>
      </c>
      <c r="AD30" s="30" t="s">
        <v>471</v>
      </c>
      <c r="AE30" s="30" t="s">
        <v>461</v>
      </c>
      <c r="AF30" s="30" t="s">
        <v>462</v>
      </c>
      <c r="AG30" s="30" t="s">
        <v>374</v>
      </c>
      <c r="AH30" s="30" t="s">
        <v>375</v>
      </c>
      <c r="BA30" s="32"/>
    </row>
    <row r="31" spans="1:53" ht="28.5" customHeight="1" x14ac:dyDescent="0.2">
      <c r="A31" s="36">
        <v>30</v>
      </c>
      <c r="B31" s="30">
        <v>384</v>
      </c>
      <c r="C31" s="30" t="s">
        <v>451</v>
      </c>
      <c r="D31" s="30" t="s">
        <v>455</v>
      </c>
      <c r="E31" s="30" t="s">
        <v>360</v>
      </c>
      <c r="F31" s="30" t="s">
        <v>349</v>
      </c>
      <c r="G31" s="30" t="s">
        <v>465</v>
      </c>
      <c r="H31" s="26" t="s">
        <v>361</v>
      </c>
      <c r="I31" s="30" t="s">
        <v>360</v>
      </c>
      <c r="J31" s="30" t="s">
        <v>362</v>
      </c>
      <c r="K31" s="30" t="s">
        <v>707</v>
      </c>
      <c r="L31" s="30" t="s">
        <v>456</v>
      </c>
      <c r="M31" s="30" t="s">
        <v>647</v>
      </c>
      <c r="N31" s="33">
        <v>806035</v>
      </c>
      <c r="O31" s="33">
        <v>7474815</v>
      </c>
      <c r="P31" s="27">
        <v>-66.018938890000001</v>
      </c>
      <c r="Q31" s="27">
        <v>-22.806480560000001</v>
      </c>
      <c r="R31" s="33">
        <v>-66</v>
      </c>
      <c r="S31" s="33">
        <v>1</v>
      </c>
      <c r="T31" s="33">
        <v>8.18</v>
      </c>
      <c r="U31" s="33">
        <v>-22</v>
      </c>
      <c r="V31" s="33">
        <v>48</v>
      </c>
      <c r="W31" s="33">
        <v>23.33</v>
      </c>
      <c r="Y31" s="30" t="s">
        <v>457</v>
      </c>
      <c r="Z31" s="30" t="s">
        <v>458</v>
      </c>
      <c r="AC31" s="30" t="s">
        <v>459</v>
      </c>
      <c r="AD31" s="30" t="s">
        <v>460</v>
      </c>
      <c r="AE31" s="30" t="s">
        <v>461</v>
      </c>
      <c r="AF31" s="30" t="s">
        <v>462</v>
      </c>
      <c r="AG31" s="30" t="s">
        <v>374</v>
      </c>
      <c r="AH31" s="30" t="s">
        <v>375</v>
      </c>
      <c r="BA31" s="32"/>
    </row>
    <row r="32" spans="1:53" ht="28.5" customHeight="1" x14ac:dyDescent="0.2">
      <c r="A32" s="36">
        <v>31</v>
      </c>
      <c r="B32" s="30">
        <v>384</v>
      </c>
      <c r="C32" s="30" t="s">
        <v>451</v>
      </c>
      <c r="D32" s="30" t="s">
        <v>454</v>
      </c>
      <c r="E32" s="30" t="s">
        <v>360</v>
      </c>
      <c r="F32" s="30" t="s">
        <v>349</v>
      </c>
      <c r="G32" s="30" t="s">
        <v>465</v>
      </c>
      <c r="H32" s="26" t="s">
        <v>361</v>
      </c>
      <c r="I32" s="30" t="s">
        <v>360</v>
      </c>
      <c r="J32" s="30" t="s">
        <v>362</v>
      </c>
      <c r="K32" s="30" t="s">
        <v>707</v>
      </c>
      <c r="L32" s="30" t="s">
        <v>456</v>
      </c>
      <c r="M32" s="30" t="s">
        <v>647</v>
      </c>
      <c r="N32" s="33">
        <v>804216</v>
      </c>
      <c r="O32" s="33">
        <v>7474887</v>
      </c>
      <c r="P32" s="27">
        <v>-66.03665556</v>
      </c>
      <c r="Q32" s="27">
        <v>-22.806155560000001</v>
      </c>
      <c r="R32" s="33">
        <v>-66</v>
      </c>
      <c r="S32" s="33">
        <v>2</v>
      </c>
      <c r="T32" s="33">
        <v>11.96</v>
      </c>
      <c r="U32" s="33">
        <v>-22</v>
      </c>
      <c r="V32" s="33">
        <v>48</v>
      </c>
      <c r="W32" s="33">
        <v>22.16</v>
      </c>
      <c r="Y32" s="30" t="s">
        <v>457</v>
      </c>
      <c r="Z32" s="30" t="s">
        <v>458</v>
      </c>
      <c r="AC32" s="30" t="s">
        <v>459</v>
      </c>
      <c r="AD32" s="30" t="s">
        <v>460</v>
      </c>
      <c r="AE32" s="30" t="s">
        <v>461</v>
      </c>
      <c r="AF32" s="30" t="s">
        <v>462</v>
      </c>
      <c r="AG32" s="30" t="s">
        <v>374</v>
      </c>
      <c r="AH32" s="30" t="s">
        <v>375</v>
      </c>
      <c r="BA32" s="32"/>
    </row>
    <row r="33" spans="1:53" ht="28.5" customHeight="1" x14ac:dyDescent="0.2">
      <c r="A33" s="36">
        <v>32</v>
      </c>
      <c r="B33" s="30">
        <v>1125</v>
      </c>
      <c r="C33" s="30" t="s">
        <v>224</v>
      </c>
      <c r="D33" s="30" t="s">
        <v>395</v>
      </c>
      <c r="E33" s="31" t="s">
        <v>388</v>
      </c>
      <c r="F33" s="30" t="s">
        <v>287</v>
      </c>
      <c r="G33" s="30" t="s">
        <v>292</v>
      </c>
      <c r="H33" s="26" t="s">
        <v>276</v>
      </c>
      <c r="I33" s="31" t="s">
        <v>210</v>
      </c>
      <c r="J33" s="31" t="s">
        <v>422</v>
      </c>
      <c r="K33" s="30" t="s">
        <v>706</v>
      </c>
      <c r="L33" s="30" t="s">
        <v>401</v>
      </c>
      <c r="M33" s="30" t="s">
        <v>731</v>
      </c>
      <c r="N33" s="33">
        <v>756631</v>
      </c>
      <c r="O33" s="33">
        <v>7487426</v>
      </c>
      <c r="P33" s="27">
        <v>-66.501858330000005</v>
      </c>
      <c r="Q33" s="27">
        <v>-22.700933330000002</v>
      </c>
      <c r="R33" s="33">
        <v>-66</v>
      </c>
      <c r="S33" s="33">
        <v>30</v>
      </c>
      <c r="T33" s="33">
        <v>6.69</v>
      </c>
      <c r="U33" s="33">
        <v>-22</v>
      </c>
      <c r="V33" s="33">
        <v>42</v>
      </c>
      <c r="W33" s="33">
        <v>3.36</v>
      </c>
      <c r="Y33" s="30" t="s">
        <v>385</v>
      </c>
      <c r="Z33" s="30" t="s">
        <v>386</v>
      </c>
      <c r="AC33" s="30" t="s">
        <v>667</v>
      </c>
      <c r="AD33" s="30" t="s">
        <v>397</v>
      </c>
      <c r="AE33" s="30" t="s">
        <v>384</v>
      </c>
      <c r="AF33" s="30" t="s">
        <v>384</v>
      </c>
      <c r="AG33" s="30" t="s">
        <v>374</v>
      </c>
      <c r="AH33" s="30" t="s">
        <v>375</v>
      </c>
      <c r="BA33" s="32"/>
    </row>
    <row r="34" spans="1:53" ht="28.5" customHeight="1" x14ac:dyDescent="0.2">
      <c r="A34" s="36">
        <v>33</v>
      </c>
      <c r="B34" s="30">
        <v>672</v>
      </c>
      <c r="C34" s="30" t="s">
        <v>240</v>
      </c>
      <c r="D34" s="30" t="s">
        <v>180</v>
      </c>
      <c r="E34" s="30" t="s">
        <v>180</v>
      </c>
      <c r="F34" s="30" t="s">
        <v>287</v>
      </c>
      <c r="G34" s="30" t="s">
        <v>579</v>
      </c>
      <c r="H34" s="30" t="s">
        <v>686</v>
      </c>
      <c r="I34" s="30" t="s">
        <v>180</v>
      </c>
      <c r="J34" s="30" t="s">
        <v>71</v>
      </c>
      <c r="K34" s="30" t="s">
        <v>712</v>
      </c>
      <c r="L34" s="30" t="s">
        <v>691</v>
      </c>
      <c r="M34" s="30" t="s">
        <v>647</v>
      </c>
      <c r="N34" s="33">
        <v>715236</v>
      </c>
      <c r="O34" s="33">
        <v>7504625</v>
      </c>
      <c r="P34" s="27">
        <v>-66.906941669999995</v>
      </c>
      <c r="Q34" s="27">
        <v>-22.551449999999999</v>
      </c>
      <c r="R34" s="33">
        <v>-66</v>
      </c>
      <c r="S34" s="33">
        <v>54</v>
      </c>
      <c r="T34" s="33">
        <v>24.99</v>
      </c>
      <c r="U34" s="33">
        <v>-22</v>
      </c>
      <c r="V34" s="33">
        <v>33</v>
      </c>
      <c r="W34" s="33">
        <v>5.22</v>
      </c>
      <c r="Y34" s="30" t="s">
        <v>585</v>
      </c>
      <c r="Z34" s="30" t="s">
        <v>557</v>
      </c>
      <c r="AC34" s="30" t="s">
        <v>583</v>
      </c>
      <c r="AD34" s="30" t="s">
        <v>584</v>
      </c>
      <c r="AE34" s="30" t="s">
        <v>423</v>
      </c>
      <c r="AF34" s="30" t="s">
        <v>423</v>
      </c>
      <c r="AG34" s="30" t="s">
        <v>374</v>
      </c>
      <c r="AH34" s="30" t="s">
        <v>375</v>
      </c>
      <c r="BA34" s="32"/>
    </row>
    <row r="35" spans="1:53" ht="28.5" customHeight="1" x14ac:dyDescent="0.2">
      <c r="A35" s="36">
        <v>34</v>
      </c>
      <c r="B35" s="30" t="s">
        <v>578</v>
      </c>
      <c r="C35" s="30" t="s">
        <v>240</v>
      </c>
      <c r="D35" s="30" t="s">
        <v>577</v>
      </c>
      <c r="E35" s="30" t="s">
        <v>577</v>
      </c>
      <c r="F35" s="30" t="s">
        <v>287</v>
      </c>
      <c r="G35" s="30" t="s">
        <v>579</v>
      </c>
      <c r="H35" s="30" t="s">
        <v>582</v>
      </c>
      <c r="I35" s="30" t="s">
        <v>577</v>
      </c>
      <c r="J35" s="30" t="s">
        <v>581</v>
      </c>
      <c r="K35" s="30" t="s">
        <v>712</v>
      </c>
      <c r="L35" s="30" t="s">
        <v>691</v>
      </c>
      <c r="M35" s="30" t="s">
        <v>647</v>
      </c>
      <c r="N35" s="33">
        <v>726460</v>
      </c>
      <c r="O35" s="33">
        <v>7489418</v>
      </c>
      <c r="P35" s="27">
        <v>-66.79566389</v>
      </c>
      <c r="Q35" s="27">
        <v>-22.687272220000001</v>
      </c>
      <c r="R35" s="33">
        <v>-66</v>
      </c>
      <c r="S35" s="33">
        <v>47</v>
      </c>
      <c r="T35" s="33">
        <v>44.39</v>
      </c>
      <c r="U35" s="33">
        <v>-22</v>
      </c>
      <c r="V35" s="33">
        <v>41</v>
      </c>
      <c r="W35" s="33">
        <v>14.18</v>
      </c>
      <c r="Y35" s="30" t="s">
        <v>585</v>
      </c>
      <c r="Z35" s="30" t="s">
        <v>557</v>
      </c>
      <c r="AC35" s="30" t="s">
        <v>583</v>
      </c>
      <c r="AD35" s="30" t="s">
        <v>584</v>
      </c>
      <c r="AE35" s="30" t="s">
        <v>423</v>
      </c>
      <c r="AF35" s="30" t="s">
        <v>423</v>
      </c>
      <c r="AG35" s="30" t="s">
        <v>374</v>
      </c>
      <c r="AH35" s="30" t="s">
        <v>375</v>
      </c>
      <c r="BA35" s="32"/>
    </row>
    <row r="36" spans="1:53" ht="28.5" customHeight="1" x14ac:dyDescent="0.2">
      <c r="A36" s="36">
        <v>35</v>
      </c>
      <c r="B36" s="30">
        <v>437</v>
      </c>
      <c r="C36" s="30" t="s">
        <v>287</v>
      </c>
      <c r="D36" s="30" t="s">
        <v>495</v>
      </c>
      <c r="E36" s="30" t="s">
        <v>173</v>
      </c>
      <c r="F36" s="30" t="s">
        <v>287</v>
      </c>
      <c r="G36" s="30" t="s">
        <v>452</v>
      </c>
      <c r="H36" s="26" t="s">
        <v>277</v>
      </c>
      <c r="I36" s="30" t="s">
        <v>493</v>
      </c>
      <c r="J36" s="30" t="s">
        <v>650</v>
      </c>
      <c r="K36" s="30" t="s">
        <v>709</v>
      </c>
      <c r="L36" s="30" t="s">
        <v>409</v>
      </c>
      <c r="M36" s="30" t="s">
        <v>644</v>
      </c>
      <c r="N36" s="33">
        <v>795331</v>
      </c>
      <c r="O36" s="33">
        <v>7522131</v>
      </c>
      <c r="P36" s="27">
        <v>-66.131963889999994</v>
      </c>
      <c r="Q36" s="27">
        <v>-22.38148056</v>
      </c>
      <c r="R36" s="33">
        <v>-66</v>
      </c>
      <c r="S36" s="33">
        <v>7</v>
      </c>
      <c r="T36" s="69">
        <v>55.07</v>
      </c>
      <c r="U36" s="33">
        <v>-22</v>
      </c>
      <c r="V36" s="33">
        <v>22</v>
      </c>
      <c r="W36" s="69">
        <v>53.33</v>
      </c>
      <c r="Y36" s="30" t="s">
        <v>496</v>
      </c>
      <c r="Z36" s="30" t="s">
        <v>486</v>
      </c>
      <c r="AA36" s="30" t="s">
        <v>497</v>
      </c>
      <c r="AC36" s="30" t="s">
        <v>498</v>
      </c>
      <c r="AD36" s="30" t="s">
        <v>499</v>
      </c>
      <c r="AE36" s="30" t="s">
        <v>500</v>
      </c>
      <c r="AF36" s="30" t="s">
        <v>490</v>
      </c>
      <c r="AG36" s="30" t="s">
        <v>374</v>
      </c>
      <c r="AH36" s="30" t="s">
        <v>375</v>
      </c>
      <c r="BA36" s="32"/>
    </row>
    <row r="37" spans="1:53" ht="28.5" customHeight="1" x14ac:dyDescent="0.2">
      <c r="A37" s="36">
        <v>36</v>
      </c>
      <c r="B37" s="30">
        <v>1210</v>
      </c>
      <c r="C37" s="30" t="s">
        <v>451</v>
      </c>
      <c r="D37" s="30" t="s">
        <v>365</v>
      </c>
      <c r="E37" s="30" t="s">
        <v>478</v>
      </c>
      <c r="F37" s="30" t="s">
        <v>349</v>
      </c>
      <c r="G37" s="30" t="s">
        <v>366</v>
      </c>
      <c r="H37" s="26" t="s">
        <v>367</v>
      </c>
      <c r="I37" s="30" t="s">
        <v>365</v>
      </c>
      <c r="J37" s="31" t="s">
        <v>368</v>
      </c>
      <c r="K37" s="30" t="s">
        <v>709</v>
      </c>
      <c r="L37" s="30" t="s">
        <v>409</v>
      </c>
      <c r="M37" s="30" t="s">
        <v>644</v>
      </c>
      <c r="N37" s="33">
        <v>795008</v>
      </c>
      <c r="O37" s="33">
        <v>7466448</v>
      </c>
      <c r="P37" s="27">
        <v>-66.124658330000003</v>
      </c>
      <c r="Q37" s="27">
        <v>-22.883941669999999</v>
      </c>
      <c r="R37" s="33">
        <v>-66</v>
      </c>
      <c r="S37" s="33">
        <v>7</v>
      </c>
      <c r="T37" s="33">
        <v>28.77</v>
      </c>
      <c r="U37" s="33">
        <v>-22</v>
      </c>
      <c r="V37" s="33">
        <v>53</v>
      </c>
      <c r="W37" s="33">
        <v>2.19</v>
      </c>
      <c r="Y37" s="30" t="s">
        <v>479</v>
      </c>
      <c r="Z37" s="30" t="s">
        <v>480</v>
      </c>
      <c r="AA37" s="30" t="s">
        <v>481</v>
      </c>
      <c r="AC37" s="30" t="s">
        <v>483</v>
      </c>
      <c r="AD37" s="30" t="s">
        <v>482</v>
      </c>
      <c r="AE37" s="30" t="s">
        <v>461</v>
      </c>
      <c r="AF37" s="30" t="s">
        <v>462</v>
      </c>
      <c r="AG37" s="30" t="s">
        <v>374</v>
      </c>
      <c r="AH37" s="30" t="s">
        <v>375</v>
      </c>
      <c r="BA37" s="32" t="s">
        <v>484</v>
      </c>
    </row>
    <row r="38" spans="1:53" ht="28.5" customHeight="1" x14ac:dyDescent="0.2">
      <c r="A38" s="36">
        <v>37</v>
      </c>
      <c r="B38" s="30">
        <v>1180</v>
      </c>
      <c r="C38" s="30" t="s">
        <v>287</v>
      </c>
      <c r="D38" s="30" t="s">
        <v>198</v>
      </c>
      <c r="E38" s="30" t="s">
        <v>198</v>
      </c>
      <c r="F38" s="30" t="s">
        <v>287</v>
      </c>
      <c r="G38" s="30" t="s">
        <v>358</v>
      </c>
      <c r="H38" s="26" t="s">
        <v>268</v>
      </c>
      <c r="I38" s="30" t="s">
        <v>198</v>
      </c>
      <c r="J38" s="31" t="s">
        <v>84</v>
      </c>
      <c r="K38" s="30" t="s">
        <v>709</v>
      </c>
      <c r="L38" s="30" t="s">
        <v>409</v>
      </c>
      <c r="M38" s="30" t="s">
        <v>644</v>
      </c>
      <c r="N38" s="33">
        <v>783682</v>
      </c>
      <c r="O38" s="33">
        <v>7504712</v>
      </c>
      <c r="P38" s="27">
        <v>-66.241880559999998</v>
      </c>
      <c r="Q38" s="27">
        <v>-22.54063056</v>
      </c>
      <c r="R38" s="33">
        <v>-66</v>
      </c>
      <c r="S38" s="33">
        <v>14</v>
      </c>
      <c r="T38" s="33">
        <v>30.77</v>
      </c>
      <c r="U38" s="33">
        <v>-22</v>
      </c>
      <c r="V38" s="33">
        <v>32</v>
      </c>
      <c r="W38" s="33">
        <v>26.27</v>
      </c>
      <c r="Y38" s="30" t="s">
        <v>410</v>
      </c>
      <c r="Z38" s="30" t="s">
        <v>414</v>
      </c>
      <c r="AA38" s="30" t="s">
        <v>413</v>
      </c>
      <c r="AC38" s="30" t="s">
        <v>415</v>
      </c>
      <c r="AD38" s="30" t="s">
        <v>416</v>
      </c>
      <c r="AE38" s="30" t="s">
        <v>412</v>
      </c>
      <c r="AF38" s="30" t="s">
        <v>411</v>
      </c>
      <c r="AG38" s="30" t="s">
        <v>374</v>
      </c>
      <c r="AH38" s="30" t="s">
        <v>375</v>
      </c>
      <c r="AL38" s="30" t="s">
        <v>510</v>
      </c>
      <c r="BA38" s="32"/>
    </row>
    <row r="39" spans="1:53" ht="48.75" customHeight="1" x14ac:dyDescent="0.2">
      <c r="A39" s="36">
        <v>38</v>
      </c>
      <c r="B39" s="30">
        <v>1207</v>
      </c>
      <c r="C39" s="30" t="s">
        <v>287</v>
      </c>
      <c r="D39" s="30" t="s">
        <v>501</v>
      </c>
      <c r="E39" s="30" t="s">
        <v>501</v>
      </c>
      <c r="F39" s="30" t="s">
        <v>287</v>
      </c>
      <c r="G39" s="30" t="s">
        <v>452</v>
      </c>
      <c r="H39" s="26" t="s">
        <v>525</v>
      </c>
      <c r="I39" s="31" t="s">
        <v>675</v>
      </c>
      <c r="J39" s="31" t="s">
        <v>676</v>
      </c>
      <c r="K39" s="30" t="s">
        <v>709</v>
      </c>
      <c r="L39" s="30" t="s">
        <v>409</v>
      </c>
      <c r="M39" s="30" t="s">
        <v>643</v>
      </c>
      <c r="N39" s="33">
        <v>782234</v>
      </c>
      <c r="O39" s="33">
        <v>7508704</v>
      </c>
      <c r="P39" s="27">
        <v>-66.256652779999996</v>
      </c>
      <c r="Q39" s="27">
        <v>-22.504850000000001</v>
      </c>
      <c r="R39" s="33">
        <v>-66</v>
      </c>
      <c r="S39" s="33">
        <v>15</v>
      </c>
      <c r="T39" s="69">
        <v>23.95</v>
      </c>
      <c r="U39" s="33">
        <v>-22</v>
      </c>
      <c r="V39" s="33">
        <v>30</v>
      </c>
      <c r="W39" s="69">
        <v>17.46</v>
      </c>
      <c r="Y39" s="30" t="s">
        <v>505</v>
      </c>
      <c r="Z39" s="30" t="s">
        <v>506</v>
      </c>
      <c r="AA39" s="30" t="s">
        <v>677</v>
      </c>
      <c r="AC39" s="30" t="s">
        <v>502</v>
      </c>
      <c r="AD39" s="30" t="s">
        <v>416</v>
      </c>
      <c r="AE39" s="30" t="s">
        <v>507</v>
      </c>
      <c r="AF39" s="30" t="s">
        <v>490</v>
      </c>
      <c r="AG39" s="30" t="s">
        <v>374</v>
      </c>
      <c r="AH39" s="30" t="s">
        <v>375</v>
      </c>
      <c r="AL39" s="30" t="s">
        <v>503</v>
      </c>
      <c r="AM39" s="30" t="s">
        <v>639</v>
      </c>
      <c r="AN39" s="30">
        <v>50.21</v>
      </c>
      <c r="AO39" s="30" t="s">
        <v>640</v>
      </c>
      <c r="AP39" s="30">
        <f>+AN39-AQ39</f>
        <v>38.5</v>
      </c>
      <c r="AQ39" s="30">
        <v>11.71</v>
      </c>
      <c r="AS39" s="30">
        <v>129.16999999999999</v>
      </c>
      <c r="AT39" s="30">
        <v>761.02</v>
      </c>
      <c r="AU39" s="30">
        <v>830.21</v>
      </c>
      <c r="AW39" s="30" t="s">
        <v>678</v>
      </c>
      <c r="AY39" s="30" t="s">
        <v>504</v>
      </c>
      <c r="AZ39" s="30">
        <v>2016</v>
      </c>
      <c r="BA39" s="32" t="s">
        <v>732</v>
      </c>
    </row>
    <row r="40" spans="1:53" ht="28.5" customHeight="1" x14ac:dyDescent="0.2">
      <c r="A40" s="36">
        <v>39</v>
      </c>
      <c r="B40" s="30">
        <v>115</v>
      </c>
      <c r="C40" s="30" t="s">
        <v>287</v>
      </c>
      <c r="D40" s="30" t="s">
        <v>157</v>
      </c>
      <c r="E40" s="30" t="s">
        <v>157</v>
      </c>
      <c r="F40" s="30" t="s">
        <v>287</v>
      </c>
      <c r="G40" s="30" t="s">
        <v>301</v>
      </c>
      <c r="H40" s="26" t="s">
        <v>272</v>
      </c>
      <c r="I40" s="30" t="s">
        <v>157</v>
      </c>
      <c r="J40" s="31" t="s">
        <v>53</v>
      </c>
      <c r="K40" s="30" t="s">
        <v>709</v>
      </c>
      <c r="L40" s="30" t="s">
        <v>409</v>
      </c>
      <c r="M40" s="30" t="s">
        <v>647</v>
      </c>
      <c r="N40" s="33">
        <v>776366</v>
      </c>
      <c r="O40" s="33">
        <v>7529664</v>
      </c>
      <c r="P40" s="33">
        <v>-66.317283333333293</v>
      </c>
      <c r="Q40" s="33">
        <v>-22.316661111111099</v>
      </c>
      <c r="R40" s="33">
        <v>-66</v>
      </c>
      <c r="S40" s="33">
        <v>19</v>
      </c>
      <c r="T40" s="33">
        <v>2.2200000000000002</v>
      </c>
      <c r="U40" s="33">
        <v>-22</v>
      </c>
      <c r="V40" s="33">
        <v>18</v>
      </c>
      <c r="W40" s="33">
        <v>59.98</v>
      </c>
      <c r="Y40" s="30" t="s">
        <v>621</v>
      </c>
      <c r="Z40" s="30" t="s">
        <v>549</v>
      </c>
      <c r="AA40" s="30" t="s">
        <v>622</v>
      </c>
      <c r="AB40" s="30" t="s">
        <v>623</v>
      </c>
      <c r="AC40" s="30" t="s">
        <v>624</v>
      </c>
      <c r="AE40" s="30" t="s">
        <v>625</v>
      </c>
      <c r="AF40" s="30" t="s">
        <v>411</v>
      </c>
      <c r="AG40" s="30" t="s">
        <v>374</v>
      </c>
      <c r="AH40" s="30" t="s">
        <v>375</v>
      </c>
      <c r="BA40" s="32" t="s">
        <v>690</v>
      </c>
    </row>
    <row r="41" spans="1:53" ht="28.5" customHeight="1" x14ac:dyDescent="0.2">
      <c r="A41" s="36">
        <v>40</v>
      </c>
      <c r="B41" s="30">
        <v>1205</v>
      </c>
      <c r="C41" s="30" t="s">
        <v>200</v>
      </c>
      <c r="D41" s="30" t="s">
        <v>606</v>
      </c>
      <c r="E41" s="30" t="s">
        <v>201</v>
      </c>
      <c r="F41" s="30" t="s">
        <v>287</v>
      </c>
      <c r="G41" s="30" t="s">
        <v>452</v>
      </c>
      <c r="H41" s="26" t="s">
        <v>271</v>
      </c>
      <c r="I41" s="30" t="s">
        <v>201</v>
      </c>
      <c r="J41" s="30" t="s">
        <v>86</v>
      </c>
      <c r="K41" s="30" t="s">
        <v>709</v>
      </c>
      <c r="L41" s="30" t="s">
        <v>409</v>
      </c>
      <c r="M41" s="30" t="s">
        <v>647</v>
      </c>
      <c r="N41" s="33">
        <v>709486</v>
      </c>
      <c r="O41" s="33">
        <v>7488433</v>
      </c>
      <c r="P41" s="27">
        <v>-66.960674999999995</v>
      </c>
      <c r="Q41" s="27">
        <v>-22.698350000000001</v>
      </c>
      <c r="R41" s="33">
        <v>-66</v>
      </c>
      <c r="S41" s="33">
        <v>57</v>
      </c>
      <c r="T41" s="33">
        <v>38.43</v>
      </c>
      <c r="U41" s="33">
        <v>-22</v>
      </c>
      <c r="V41" s="33">
        <v>41</v>
      </c>
      <c r="W41" s="33">
        <v>54.06</v>
      </c>
      <c r="Y41" s="30" t="s">
        <v>607</v>
      </c>
      <c r="Z41" s="30" t="s">
        <v>392</v>
      </c>
      <c r="AA41" s="30" t="s">
        <v>615</v>
      </c>
      <c r="AC41" s="30" t="s">
        <v>613</v>
      </c>
      <c r="AD41" s="30" t="s">
        <v>614</v>
      </c>
      <c r="AE41" s="30" t="s">
        <v>611</v>
      </c>
      <c r="AF41" s="30" t="s">
        <v>612</v>
      </c>
      <c r="AG41" s="30" t="s">
        <v>374</v>
      </c>
      <c r="AH41" s="30" t="s">
        <v>375</v>
      </c>
      <c r="BA41" s="32"/>
    </row>
    <row r="42" spans="1:53" ht="28.5" customHeight="1" x14ac:dyDescent="0.2">
      <c r="A42" s="36">
        <v>41</v>
      </c>
      <c r="B42" s="30">
        <v>1205</v>
      </c>
      <c r="C42" s="30" t="s">
        <v>200</v>
      </c>
      <c r="D42" s="30" t="s">
        <v>605</v>
      </c>
      <c r="E42" s="30" t="s">
        <v>201</v>
      </c>
      <c r="F42" s="30" t="s">
        <v>287</v>
      </c>
      <c r="G42" s="30" t="s">
        <v>452</v>
      </c>
      <c r="H42" s="26" t="s">
        <v>271</v>
      </c>
      <c r="I42" s="30" t="s">
        <v>201</v>
      </c>
      <c r="J42" s="30" t="s">
        <v>86</v>
      </c>
      <c r="K42" s="30" t="s">
        <v>709</v>
      </c>
      <c r="L42" s="30" t="s">
        <v>409</v>
      </c>
      <c r="M42" s="30" t="s">
        <v>647</v>
      </c>
      <c r="N42" s="33">
        <v>708443</v>
      </c>
      <c r="O42" s="33">
        <v>7486143</v>
      </c>
      <c r="P42" s="27">
        <v>-66.970522220000007</v>
      </c>
      <c r="Q42" s="27">
        <v>-22.719155560000001</v>
      </c>
      <c r="R42" s="33">
        <v>-66</v>
      </c>
      <c r="S42" s="33">
        <v>58</v>
      </c>
      <c r="T42" s="33">
        <v>13.88</v>
      </c>
      <c r="U42" s="33">
        <v>-22</v>
      </c>
      <c r="V42" s="33">
        <v>43</v>
      </c>
      <c r="W42" s="33">
        <v>8.9600000000000009</v>
      </c>
      <c r="Y42" s="30" t="s">
        <v>607</v>
      </c>
      <c r="Z42" s="30" t="s">
        <v>392</v>
      </c>
      <c r="AA42" s="30" t="s">
        <v>608</v>
      </c>
      <c r="AC42" s="30" t="s">
        <v>609</v>
      </c>
      <c r="AD42" s="30" t="s">
        <v>610</v>
      </c>
      <c r="AE42" s="30" t="s">
        <v>611</v>
      </c>
      <c r="AF42" s="30" t="s">
        <v>612</v>
      </c>
      <c r="AG42" s="30" t="s">
        <v>374</v>
      </c>
      <c r="AH42" s="30" t="s">
        <v>375</v>
      </c>
      <c r="BA42" s="32"/>
    </row>
    <row r="43" spans="1:53" ht="80.25" customHeight="1" x14ac:dyDescent="0.2">
      <c r="A43" s="36">
        <v>42</v>
      </c>
      <c r="B43" s="30">
        <v>1459</v>
      </c>
      <c r="C43" s="30" t="s">
        <v>182</v>
      </c>
      <c r="D43" s="30" t="s">
        <v>182</v>
      </c>
      <c r="E43" s="30" t="s">
        <v>182</v>
      </c>
      <c r="F43" s="30" t="s">
        <v>287</v>
      </c>
      <c r="G43" s="30" t="s">
        <v>299</v>
      </c>
      <c r="H43" s="26" t="s">
        <v>721</v>
      </c>
      <c r="I43" s="30" t="s">
        <v>722</v>
      </c>
      <c r="J43" s="31" t="s">
        <v>674</v>
      </c>
      <c r="K43" s="30" t="s">
        <v>709</v>
      </c>
      <c r="L43" s="30" t="s">
        <v>409</v>
      </c>
      <c r="M43" s="30" t="s">
        <v>645</v>
      </c>
      <c r="N43" s="33">
        <v>802745</v>
      </c>
      <c r="O43" s="33">
        <v>7495897</v>
      </c>
      <c r="P43" s="27">
        <v>-66.055027769999995</v>
      </c>
      <c r="Q43" s="27">
        <v>-22.616872220000001</v>
      </c>
      <c r="R43" s="33">
        <v>-66</v>
      </c>
      <c r="S43" s="33">
        <v>3</v>
      </c>
      <c r="T43" s="69">
        <v>18.100000000000001</v>
      </c>
      <c r="U43" s="33">
        <v>-22</v>
      </c>
      <c r="V43" s="33">
        <v>37</v>
      </c>
      <c r="W43" s="69">
        <v>0.74</v>
      </c>
      <c r="Y43" s="30" t="s">
        <v>485</v>
      </c>
      <c r="Z43" s="30" t="s">
        <v>486</v>
      </c>
      <c r="AA43" s="30" t="s">
        <v>487</v>
      </c>
      <c r="AC43" s="30" t="s">
        <v>488</v>
      </c>
      <c r="AD43" s="30" t="s">
        <v>489</v>
      </c>
      <c r="AE43" s="30" t="s">
        <v>490</v>
      </c>
      <c r="AF43" s="30" t="s">
        <v>490</v>
      </c>
      <c r="AG43" s="30" t="s">
        <v>374</v>
      </c>
      <c r="AH43" s="30" t="s">
        <v>375</v>
      </c>
      <c r="BA43" s="32"/>
    </row>
    <row r="44" spans="1:53" ht="124.5" customHeight="1" x14ac:dyDescent="0.2">
      <c r="A44" s="36">
        <v>43</v>
      </c>
      <c r="B44" s="30">
        <v>61</v>
      </c>
      <c r="C44" s="30" t="s">
        <v>287</v>
      </c>
      <c r="D44" s="30" t="s">
        <v>320</v>
      </c>
      <c r="E44" s="30" t="s">
        <v>307</v>
      </c>
      <c r="F44" s="30" t="s">
        <v>306</v>
      </c>
      <c r="G44" s="30" t="s">
        <v>288</v>
      </c>
      <c r="H44" s="26" t="s">
        <v>345</v>
      </c>
      <c r="I44" s="30" t="s">
        <v>307</v>
      </c>
      <c r="J44" s="31" t="s">
        <v>328</v>
      </c>
      <c r="K44" s="30" t="s">
        <v>715</v>
      </c>
      <c r="L44" s="30" t="s">
        <v>403</v>
      </c>
      <c r="M44" s="30" t="s">
        <v>644</v>
      </c>
      <c r="N44" s="33">
        <v>804601</v>
      </c>
      <c r="O44" s="33">
        <v>7565507</v>
      </c>
      <c r="P44" s="27">
        <v>-66.050222219999995</v>
      </c>
      <c r="Q44" s="27">
        <v>-21.98851389</v>
      </c>
      <c r="R44" s="33">
        <v>-66</v>
      </c>
      <c r="S44" s="33">
        <v>3</v>
      </c>
      <c r="T44" s="69">
        <v>0.8</v>
      </c>
      <c r="U44" s="33">
        <v>-21</v>
      </c>
      <c r="V44" s="33">
        <v>59</v>
      </c>
      <c r="W44" s="69">
        <v>18.649999999999999</v>
      </c>
      <c r="Y44" s="30" t="s">
        <v>404</v>
      </c>
      <c r="Z44" s="30" t="s">
        <v>405</v>
      </c>
      <c r="AA44" s="30" t="s">
        <v>528</v>
      </c>
      <c r="AC44" s="30" t="s">
        <v>527</v>
      </c>
      <c r="AD44" s="30" t="s">
        <v>372</v>
      </c>
      <c r="AE44" s="30" t="s">
        <v>373</v>
      </c>
      <c r="AF44" s="30" t="s">
        <v>373</v>
      </c>
      <c r="AG44" s="30" t="s">
        <v>374</v>
      </c>
      <c r="AH44" s="30" t="s">
        <v>375</v>
      </c>
      <c r="BA44" s="32"/>
    </row>
    <row r="45" spans="1:53" ht="30" customHeight="1" x14ac:dyDescent="0.2">
      <c r="A45" s="36">
        <v>44</v>
      </c>
      <c r="B45" s="30" t="s">
        <v>654</v>
      </c>
      <c r="C45" s="30" t="s">
        <v>185</v>
      </c>
      <c r="D45" s="30" t="s">
        <v>653</v>
      </c>
      <c r="E45" s="30" t="s">
        <v>178</v>
      </c>
      <c r="F45" s="30" t="s">
        <v>287</v>
      </c>
      <c r="G45" s="30" t="s">
        <v>288</v>
      </c>
      <c r="H45" s="26" t="s">
        <v>730</v>
      </c>
      <c r="I45" s="30" t="s">
        <v>656</v>
      </c>
      <c r="J45" s="31" t="s">
        <v>655</v>
      </c>
      <c r="K45" s="30" t="s">
        <v>715</v>
      </c>
      <c r="L45" s="30" t="s">
        <v>403</v>
      </c>
      <c r="M45" s="30" t="s">
        <v>647</v>
      </c>
      <c r="N45" s="33">
        <v>735195</v>
      </c>
      <c r="O45" s="33">
        <v>7471927</v>
      </c>
      <c r="P45" s="27">
        <v>-66.708055560000005</v>
      </c>
      <c r="Q45" s="27">
        <v>-22.843961109999999</v>
      </c>
      <c r="R45" s="33">
        <v>-66</v>
      </c>
      <c r="S45" s="33">
        <v>42</v>
      </c>
      <c r="T45" s="33">
        <v>29</v>
      </c>
      <c r="U45" s="33">
        <v>-22</v>
      </c>
      <c r="V45" s="33">
        <v>50</v>
      </c>
      <c r="W45" s="33">
        <v>38.26</v>
      </c>
      <c r="Y45" s="30" t="s">
        <v>404</v>
      </c>
      <c r="Z45" s="30" t="s">
        <v>405</v>
      </c>
      <c r="AC45" s="30" t="s">
        <v>417</v>
      </c>
      <c r="AD45" s="30" t="s">
        <v>372</v>
      </c>
      <c r="AE45" s="30" t="s">
        <v>373</v>
      </c>
      <c r="AF45" s="30" t="s">
        <v>373</v>
      </c>
      <c r="AG45" s="30" t="s">
        <v>374</v>
      </c>
      <c r="AH45" s="30" t="s">
        <v>375</v>
      </c>
      <c r="BA45" s="32" t="s">
        <v>685</v>
      </c>
    </row>
    <row r="46" spans="1:53" ht="30" customHeight="1" x14ac:dyDescent="0.2">
      <c r="A46" s="36">
        <v>45</v>
      </c>
      <c r="B46" s="30">
        <v>1569</v>
      </c>
      <c r="C46" s="30" t="s">
        <v>185</v>
      </c>
      <c r="D46" s="30" t="s">
        <v>657</v>
      </c>
      <c r="E46" s="30" t="s">
        <v>238</v>
      </c>
      <c r="F46" s="30" t="s">
        <v>287</v>
      </c>
      <c r="G46" s="30" t="s">
        <v>288</v>
      </c>
      <c r="H46" s="26" t="s">
        <v>721</v>
      </c>
      <c r="I46" s="30" t="s">
        <v>238</v>
      </c>
      <c r="J46" s="30" t="s">
        <v>121</v>
      </c>
      <c r="K46" s="30" t="s">
        <v>715</v>
      </c>
      <c r="L46" s="30" t="s">
        <v>403</v>
      </c>
      <c r="M46" s="30" t="s">
        <v>647</v>
      </c>
      <c r="N46" s="33">
        <v>739550</v>
      </c>
      <c r="O46" s="33">
        <v>7482207</v>
      </c>
      <c r="P46" s="27">
        <v>-66.667222219999999</v>
      </c>
      <c r="Q46" s="27">
        <v>-22.750555559999999</v>
      </c>
      <c r="R46" s="33">
        <v>-66</v>
      </c>
      <c r="S46" s="33">
        <v>40</v>
      </c>
      <c r="T46" s="33">
        <v>2</v>
      </c>
      <c r="U46" s="33">
        <v>-22</v>
      </c>
      <c r="V46" s="33">
        <v>45</v>
      </c>
      <c r="W46" s="33">
        <v>2</v>
      </c>
      <c r="Y46" s="30" t="s">
        <v>404</v>
      </c>
      <c r="Z46" s="30" t="s">
        <v>405</v>
      </c>
      <c r="AC46" s="30" t="s">
        <v>417</v>
      </c>
      <c r="AD46" s="30" t="s">
        <v>372</v>
      </c>
      <c r="AE46" s="30" t="s">
        <v>373</v>
      </c>
      <c r="AF46" s="30" t="s">
        <v>373</v>
      </c>
      <c r="AG46" s="30" t="s">
        <v>374</v>
      </c>
      <c r="AH46" s="30" t="s">
        <v>375</v>
      </c>
      <c r="BA46" s="32"/>
    </row>
    <row r="47" spans="1:53" ht="30" customHeight="1" x14ac:dyDescent="0.2">
      <c r="A47" s="36">
        <v>46</v>
      </c>
      <c r="B47" s="30">
        <v>1569</v>
      </c>
      <c r="C47" s="30" t="s">
        <v>185</v>
      </c>
      <c r="D47" s="30" t="s">
        <v>658</v>
      </c>
      <c r="E47" s="30" t="s">
        <v>238</v>
      </c>
      <c r="F47" s="30" t="s">
        <v>287</v>
      </c>
      <c r="G47" s="30" t="s">
        <v>288</v>
      </c>
      <c r="H47" s="26" t="s">
        <v>721</v>
      </c>
      <c r="I47" s="30" t="s">
        <v>238</v>
      </c>
      <c r="J47" s="30" t="s">
        <v>121</v>
      </c>
      <c r="K47" s="30" t="s">
        <v>715</v>
      </c>
      <c r="L47" s="30" t="s">
        <v>403</v>
      </c>
      <c r="M47" s="30" t="s">
        <v>647</v>
      </c>
      <c r="N47" s="33">
        <v>739787</v>
      </c>
      <c r="O47" s="33">
        <v>7483578</v>
      </c>
      <c r="P47" s="27">
        <v>-66.665127699999999</v>
      </c>
      <c r="Q47" s="27">
        <v>-22.7381472</v>
      </c>
      <c r="R47" s="33">
        <v>-66</v>
      </c>
      <c r="S47" s="33">
        <v>39</v>
      </c>
      <c r="T47" s="33">
        <v>54.459719999999997</v>
      </c>
      <c r="U47" s="33">
        <v>-22</v>
      </c>
      <c r="V47" s="33">
        <v>44</v>
      </c>
      <c r="W47" s="33">
        <v>17.329920000000001</v>
      </c>
      <c r="Y47" s="30" t="s">
        <v>404</v>
      </c>
      <c r="Z47" s="30" t="s">
        <v>405</v>
      </c>
      <c r="AC47" s="30" t="s">
        <v>417</v>
      </c>
      <c r="AD47" s="30" t="s">
        <v>372</v>
      </c>
      <c r="AE47" s="30" t="s">
        <v>373</v>
      </c>
      <c r="AF47" s="30" t="s">
        <v>373</v>
      </c>
      <c r="AG47" s="30" t="s">
        <v>374</v>
      </c>
      <c r="AH47" s="30" t="s">
        <v>375</v>
      </c>
      <c r="BA47" s="32"/>
    </row>
    <row r="48" spans="1:53" ht="28.5" customHeight="1" x14ac:dyDescent="0.2">
      <c r="A48" s="36">
        <v>47</v>
      </c>
      <c r="B48" s="30">
        <v>970</v>
      </c>
      <c r="C48" s="30" t="s">
        <v>287</v>
      </c>
      <c r="D48" s="30" t="s">
        <v>634</v>
      </c>
      <c r="E48" s="30" t="s">
        <v>693</v>
      </c>
      <c r="F48" s="30" t="s">
        <v>306</v>
      </c>
      <c r="G48" s="30" t="s">
        <v>288</v>
      </c>
      <c r="H48" s="26" t="s">
        <v>721</v>
      </c>
      <c r="I48" s="30" t="s">
        <v>694</v>
      </c>
      <c r="J48" s="30" t="s">
        <v>635</v>
      </c>
      <c r="K48" s="30" t="s">
        <v>715</v>
      </c>
      <c r="L48" s="30" t="s">
        <v>403</v>
      </c>
      <c r="M48" s="30" t="s">
        <v>647</v>
      </c>
      <c r="N48" s="33">
        <v>794921</v>
      </c>
      <c r="O48" s="33">
        <v>7549041</v>
      </c>
      <c r="P48" s="27">
        <v>-66.140877777777703</v>
      </c>
      <c r="Q48" s="27">
        <v>-22.138744444444399</v>
      </c>
      <c r="R48" s="33">
        <v>-66</v>
      </c>
      <c r="S48" s="33">
        <v>8</v>
      </c>
      <c r="T48" s="33">
        <v>27.16</v>
      </c>
      <c r="U48" s="33">
        <v>-22</v>
      </c>
      <c r="V48" s="33">
        <v>8</v>
      </c>
      <c r="W48" s="33">
        <v>19.48</v>
      </c>
      <c r="Y48" s="30" t="s">
        <v>404</v>
      </c>
      <c r="Z48" s="30" t="s">
        <v>405</v>
      </c>
      <c r="AC48" s="30" t="s">
        <v>417</v>
      </c>
      <c r="AD48" s="30" t="s">
        <v>372</v>
      </c>
      <c r="AE48" s="30" t="s">
        <v>373</v>
      </c>
      <c r="AF48" s="30" t="s">
        <v>373</v>
      </c>
      <c r="AG48" s="30" t="s">
        <v>374</v>
      </c>
      <c r="AH48" s="30" t="s">
        <v>375</v>
      </c>
      <c r="BA48" s="32"/>
    </row>
    <row r="49" spans="1:53" ht="28.5" customHeight="1" x14ac:dyDescent="0.2">
      <c r="A49" s="36">
        <v>48</v>
      </c>
      <c r="B49" s="30" t="s">
        <v>630</v>
      </c>
      <c r="C49" s="30" t="s">
        <v>287</v>
      </c>
      <c r="D49" s="30" t="s">
        <v>562</v>
      </c>
      <c r="E49" s="30" t="s">
        <v>632</v>
      </c>
      <c r="F49" s="30" t="s">
        <v>306</v>
      </c>
      <c r="G49" s="30" t="s">
        <v>288</v>
      </c>
      <c r="H49" s="26" t="s">
        <v>633</v>
      </c>
      <c r="I49" s="30" t="s">
        <v>632</v>
      </c>
      <c r="J49" s="31" t="s">
        <v>631</v>
      </c>
      <c r="K49" s="30" t="s">
        <v>715</v>
      </c>
      <c r="L49" s="30" t="s">
        <v>403</v>
      </c>
      <c r="M49" s="30" t="s">
        <v>647</v>
      </c>
      <c r="N49" s="33">
        <v>792571</v>
      </c>
      <c r="O49" s="33">
        <v>7552106</v>
      </c>
      <c r="P49" s="27">
        <v>-66.164199999999994</v>
      </c>
      <c r="Q49" s="27">
        <v>-22.111486111111098</v>
      </c>
      <c r="R49" s="33">
        <v>-66</v>
      </c>
      <c r="S49" s="33">
        <v>9</v>
      </c>
      <c r="T49" s="33">
        <v>51.12</v>
      </c>
      <c r="U49" s="33">
        <v>-22</v>
      </c>
      <c r="V49" s="33">
        <v>6</v>
      </c>
      <c r="W49" s="33">
        <v>41.35</v>
      </c>
      <c r="Y49" s="30" t="s">
        <v>404</v>
      </c>
      <c r="Z49" s="30" t="s">
        <v>405</v>
      </c>
      <c r="AC49" s="30" t="s">
        <v>417</v>
      </c>
      <c r="AD49" s="30" t="s">
        <v>372</v>
      </c>
      <c r="AE49" s="30" t="s">
        <v>373</v>
      </c>
      <c r="AF49" s="30" t="s">
        <v>373</v>
      </c>
      <c r="AG49" s="30" t="s">
        <v>374</v>
      </c>
      <c r="AH49" s="30" t="s">
        <v>375</v>
      </c>
      <c r="BA49" s="32"/>
    </row>
    <row r="50" spans="1:53" ht="28.5" customHeight="1" x14ac:dyDescent="0.2">
      <c r="A50" s="36">
        <v>49</v>
      </c>
      <c r="B50" s="30" t="s">
        <v>560</v>
      </c>
      <c r="C50" s="30" t="s">
        <v>287</v>
      </c>
      <c r="D50" s="30" t="s">
        <v>559</v>
      </c>
      <c r="E50" s="30" t="s">
        <v>627</v>
      </c>
      <c r="F50" s="30" t="s">
        <v>306</v>
      </c>
      <c r="G50" s="30" t="s">
        <v>288</v>
      </c>
      <c r="H50" s="26" t="s">
        <v>652</v>
      </c>
      <c r="I50" s="30" t="s">
        <v>627</v>
      </c>
      <c r="J50" s="31" t="s">
        <v>628</v>
      </c>
      <c r="K50" s="30" t="s">
        <v>715</v>
      </c>
      <c r="L50" s="30" t="s">
        <v>403</v>
      </c>
      <c r="M50" s="30" t="s">
        <v>647</v>
      </c>
      <c r="N50" s="33">
        <v>795895</v>
      </c>
      <c r="O50" s="33">
        <v>7552769</v>
      </c>
      <c r="P50" s="27">
        <v>-66.132125000000002</v>
      </c>
      <c r="Q50" s="27">
        <v>-22.10493889</v>
      </c>
      <c r="R50" s="33">
        <v>-66</v>
      </c>
      <c r="S50" s="33">
        <v>7</v>
      </c>
      <c r="T50" s="33">
        <v>55.65</v>
      </c>
      <c r="U50" s="33">
        <v>-22</v>
      </c>
      <c r="V50" s="33">
        <v>6</v>
      </c>
      <c r="W50" s="33">
        <v>17.78</v>
      </c>
      <c r="Y50" s="30" t="s">
        <v>404</v>
      </c>
      <c r="Z50" s="30" t="s">
        <v>405</v>
      </c>
      <c r="AC50" s="30" t="s">
        <v>406</v>
      </c>
      <c r="AD50" s="30" t="s">
        <v>372</v>
      </c>
      <c r="AE50" s="30" t="s">
        <v>373</v>
      </c>
      <c r="AF50" s="30" t="s">
        <v>373</v>
      </c>
      <c r="AG50" s="30" t="s">
        <v>374</v>
      </c>
      <c r="AH50" s="30" t="s">
        <v>375</v>
      </c>
      <c r="BA50" s="32"/>
    </row>
    <row r="51" spans="1:53" ht="28.5" customHeight="1" x14ac:dyDescent="0.2">
      <c r="A51" s="36">
        <v>50</v>
      </c>
      <c r="B51" s="30" t="s">
        <v>558</v>
      </c>
      <c r="C51" s="30" t="s">
        <v>287</v>
      </c>
      <c r="D51" s="30" t="s">
        <v>220</v>
      </c>
      <c r="E51" s="30" t="s">
        <v>627</v>
      </c>
      <c r="F51" s="30" t="s">
        <v>306</v>
      </c>
      <c r="G51" s="30" t="s">
        <v>288</v>
      </c>
      <c r="H51" s="26" t="s">
        <v>629</v>
      </c>
      <c r="I51" s="30" t="s">
        <v>627</v>
      </c>
      <c r="J51" s="31" t="s">
        <v>628</v>
      </c>
      <c r="K51" s="30" t="s">
        <v>715</v>
      </c>
      <c r="L51" s="30" t="s">
        <v>403</v>
      </c>
      <c r="M51" s="30" t="s">
        <v>647</v>
      </c>
      <c r="N51" s="33">
        <v>795205</v>
      </c>
      <c r="O51" s="33">
        <v>7552596</v>
      </c>
      <c r="P51" s="27">
        <v>-66.138777777777705</v>
      </c>
      <c r="Q51" s="27">
        <v>-22.1066166666666</v>
      </c>
      <c r="R51" s="33">
        <v>-66</v>
      </c>
      <c r="S51" s="33">
        <v>8</v>
      </c>
      <c r="T51" s="33">
        <v>19.600000000000001</v>
      </c>
      <c r="U51" s="33">
        <v>-22</v>
      </c>
      <c r="V51" s="33">
        <v>6</v>
      </c>
      <c r="W51" s="33">
        <v>23.82</v>
      </c>
      <c r="Y51" s="30" t="s">
        <v>404</v>
      </c>
      <c r="Z51" s="30" t="s">
        <v>405</v>
      </c>
      <c r="AC51" s="30" t="s">
        <v>417</v>
      </c>
      <c r="AD51" s="30" t="s">
        <v>372</v>
      </c>
      <c r="AE51" s="30" t="s">
        <v>373</v>
      </c>
      <c r="AF51" s="30" t="s">
        <v>373</v>
      </c>
      <c r="AG51" s="30" t="s">
        <v>374</v>
      </c>
      <c r="AH51" s="30" t="s">
        <v>375</v>
      </c>
      <c r="BA51" s="32"/>
    </row>
    <row r="52" spans="1:53" ht="28.5" customHeight="1" x14ac:dyDescent="0.2">
      <c r="A52" s="36">
        <v>51</v>
      </c>
      <c r="B52" s="30">
        <v>628</v>
      </c>
      <c r="C52" s="30" t="s">
        <v>311</v>
      </c>
      <c r="D52" s="30" t="s">
        <v>256</v>
      </c>
      <c r="E52" s="30" t="s">
        <v>310</v>
      </c>
      <c r="F52" s="30" t="s">
        <v>306</v>
      </c>
      <c r="G52" s="30" t="s">
        <v>288</v>
      </c>
      <c r="H52" s="26" t="s">
        <v>683</v>
      </c>
      <c r="I52" s="30" t="s">
        <v>310</v>
      </c>
      <c r="J52" s="31" t="s">
        <v>331</v>
      </c>
      <c r="K52" s="30" t="s">
        <v>715</v>
      </c>
      <c r="L52" s="30" t="s">
        <v>403</v>
      </c>
      <c r="M52" s="30" t="s">
        <v>647</v>
      </c>
      <c r="N52" s="33">
        <v>790475</v>
      </c>
      <c r="O52" s="33">
        <v>7564932</v>
      </c>
      <c r="P52" s="27">
        <v>-66.186780560000003</v>
      </c>
      <c r="Q52" s="27">
        <v>-21.99610556</v>
      </c>
      <c r="R52" s="33">
        <v>-66</v>
      </c>
      <c r="S52" s="33">
        <v>11</v>
      </c>
      <c r="T52" s="33">
        <v>12.41</v>
      </c>
      <c r="U52" s="33">
        <v>-21</v>
      </c>
      <c r="V52" s="33">
        <v>59</v>
      </c>
      <c r="W52" s="33">
        <v>45.979999980000002</v>
      </c>
      <c r="Y52" s="30" t="s">
        <v>404</v>
      </c>
      <c r="Z52" s="30" t="s">
        <v>405</v>
      </c>
      <c r="AC52" s="30" t="s">
        <v>563</v>
      </c>
      <c r="AD52" s="30" t="s">
        <v>372</v>
      </c>
      <c r="AE52" s="30" t="s">
        <v>373</v>
      </c>
      <c r="AF52" s="30" t="s">
        <v>373</v>
      </c>
      <c r="AG52" s="30" t="s">
        <v>374</v>
      </c>
      <c r="AH52" s="30" t="s">
        <v>375</v>
      </c>
      <c r="BA52" s="32"/>
    </row>
    <row r="53" spans="1:53" ht="28.5" customHeight="1" x14ac:dyDescent="0.2">
      <c r="A53" s="36">
        <v>52</v>
      </c>
      <c r="B53" s="30">
        <v>1457</v>
      </c>
      <c r="C53" s="30" t="s">
        <v>529</v>
      </c>
      <c r="D53" s="30" t="s">
        <v>321</v>
      </c>
      <c r="E53" s="30" t="s">
        <v>321</v>
      </c>
      <c r="F53" s="30" t="s">
        <v>306</v>
      </c>
      <c r="G53" s="30" t="s">
        <v>288</v>
      </c>
      <c r="H53" s="26" t="s">
        <v>726</v>
      </c>
      <c r="I53" s="30" t="s">
        <v>321</v>
      </c>
      <c r="J53" s="31" t="s">
        <v>341</v>
      </c>
      <c r="K53" s="30" t="s">
        <v>715</v>
      </c>
      <c r="L53" s="30" t="s">
        <v>403</v>
      </c>
      <c r="M53" s="30" t="s">
        <v>647</v>
      </c>
      <c r="N53" s="33">
        <v>795563</v>
      </c>
      <c r="O53" s="33">
        <v>7570543</v>
      </c>
      <c r="P53" s="27">
        <v>-66.138566670000003</v>
      </c>
      <c r="Q53" s="27">
        <v>-21.944616669999998</v>
      </c>
      <c r="R53" s="33">
        <v>-66</v>
      </c>
      <c r="S53" s="33">
        <v>8</v>
      </c>
      <c r="T53" s="33">
        <v>18.84</v>
      </c>
      <c r="U53" s="33">
        <v>-21</v>
      </c>
      <c r="V53" s="33">
        <v>56</v>
      </c>
      <c r="W53" s="33">
        <v>40.619999999999997</v>
      </c>
      <c r="Y53" s="30" t="s">
        <v>404</v>
      </c>
      <c r="Z53" s="30" t="s">
        <v>405</v>
      </c>
      <c r="AC53" s="30" t="s">
        <v>533</v>
      </c>
      <c r="AD53" s="30" t="s">
        <v>372</v>
      </c>
      <c r="AE53" s="30" t="s">
        <v>373</v>
      </c>
      <c r="AF53" s="30" t="s">
        <v>373</v>
      </c>
      <c r="AG53" s="30" t="s">
        <v>374</v>
      </c>
      <c r="AH53" s="30" t="s">
        <v>375</v>
      </c>
      <c r="BA53" s="32"/>
    </row>
    <row r="54" spans="1:53" ht="28.5" customHeight="1" x14ac:dyDescent="0.2">
      <c r="A54" s="36">
        <v>53</v>
      </c>
      <c r="B54" s="30">
        <v>1368</v>
      </c>
      <c r="C54" s="30" t="s">
        <v>529</v>
      </c>
      <c r="D54" s="30" t="s">
        <v>317</v>
      </c>
      <c r="E54" s="30" t="s">
        <v>317</v>
      </c>
      <c r="F54" s="30" t="s">
        <v>306</v>
      </c>
      <c r="G54" s="30" t="s">
        <v>288</v>
      </c>
      <c r="H54" s="26" t="s">
        <v>348</v>
      </c>
      <c r="I54" s="30" t="s">
        <v>317</v>
      </c>
      <c r="J54" s="31" t="s">
        <v>338</v>
      </c>
      <c r="K54" s="30" t="s">
        <v>715</v>
      </c>
      <c r="L54" s="30" t="s">
        <v>403</v>
      </c>
      <c r="M54" s="30" t="s">
        <v>647</v>
      </c>
      <c r="N54" s="33">
        <v>795165</v>
      </c>
      <c r="O54" s="33">
        <v>7570657</v>
      </c>
      <c r="P54" s="27">
        <v>-66.142436110000006</v>
      </c>
      <c r="Q54" s="27">
        <v>-21.943658330000002</v>
      </c>
      <c r="R54" s="33">
        <v>-66</v>
      </c>
      <c r="S54" s="33">
        <v>8</v>
      </c>
      <c r="T54" s="69">
        <v>32.770000000000003</v>
      </c>
      <c r="U54" s="33">
        <v>-21</v>
      </c>
      <c r="V54" s="33">
        <v>56</v>
      </c>
      <c r="W54" s="69">
        <v>37.17</v>
      </c>
      <c r="Y54" s="30" t="s">
        <v>404</v>
      </c>
      <c r="Z54" s="30" t="s">
        <v>405</v>
      </c>
      <c r="AC54" s="30" t="s">
        <v>532</v>
      </c>
      <c r="AD54" s="30" t="s">
        <v>372</v>
      </c>
      <c r="AE54" s="30" t="s">
        <v>373</v>
      </c>
      <c r="AF54" s="30" t="s">
        <v>373</v>
      </c>
      <c r="AG54" s="30" t="s">
        <v>374</v>
      </c>
      <c r="AH54" s="30" t="s">
        <v>375</v>
      </c>
      <c r="BA54" s="32"/>
    </row>
    <row r="55" spans="1:53" ht="28.5" customHeight="1" x14ac:dyDescent="0.2">
      <c r="A55" s="36">
        <v>54</v>
      </c>
      <c r="B55" s="30">
        <v>1301</v>
      </c>
      <c r="C55" s="30" t="s">
        <v>529</v>
      </c>
      <c r="D55" s="30" t="s">
        <v>312</v>
      </c>
      <c r="E55" s="30" t="s">
        <v>312</v>
      </c>
      <c r="F55" s="30" t="s">
        <v>306</v>
      </c>
      <c r="G55" s="30" t="s">
        <v>288</v>
      </c>
      <c r="H55" s="26" t="s">
        <v>348</v>
      </c>
      <c r="I55" s="30" t="s">
        <v>312</v>
      </c>
      <c r="J55" s="31" t="s">
        <v>333</v>
      </c>
      <c r="K55" s="30" t="s">
        <v>715</v>
      </c>
      <c r="L55" s="30" t="s">
        <v>403</v>
      </c>
      <c r="M55" s="30" t="s">
        <v>647</v>
      </c>
      <c r="N55" s="33">
        <v>794977</v>
      </c>
      <c r="O55" s="33">
        <v>7569972</v>
      </c>
      <c r="P55" s="27">
        <v>-66.144136110000005</v>
      </c>
      <c r="Q55" s="27">
        <v>-21.949869440000001</v>
      </c>
      <c r="R55" s="33">
        <v>-66</v>
      </c>
      <c r="S55" s="33">
        <v>8</v>
      </c>
      <c r="T55" s="69">
        <v>38.89</v>
      </c>
      <c r="U55" s="33">
        <v>-21</v>
      </c>
      <c r="V55" s="33">
        <v>56</v>
      </c>
      <c r="W55" s="69">
        <v>59.53</v>
      </c>
      <c r="Y55" s="30" t="s">
        <v>404</v>
      </c>
      <c r="Z55" s="30" t="s">
        <v>405</v>
      </c>
      <c r="AC55" s="30" t="s">
        <v>533</v>
      </c>
      <c r="AD55" s="30" t="s">
        <v>372</v>
      </c>
      <c r="AE55" s="30" t="s">
        <v>373</v>
      </c>
      <c r="AF55" s="30" t="s">
        <v>373</v>
      </c>
      <c r="AG55" s="30" t="s">
        <v>374</v>
      </c>
      <c r="AH55" s="30" t="s">
        <v>375</v>
      </c>
      <c r="BA55" s="32"/>
    </row>
    <row r="56" spans="1:53" ht="28.5" customHeight="1" x14ac:dyDescent="0.2">
      <c r="A56" s="36">
        <v>55</v>
      </c>
      <c r="B56" s="30">
        <v>192</v>
      </c>
      <c r="C56" s="30" t="s">
        <v>529</v>
      </c>
      <c r="D56" s="30" t="s">
        <v>529</v>
      </c>
      <c r="E56" s="30" t="s">
        <v>308</v>
      </c>
      <c r="F56" s="30" t="s">
        <v>306</v>
      </c>
      <c r="G56" s="30" t="s">
        <v>288</v>
      </c>
      <c r="H56" s="26" t="s">
        <v>725</v>
      </c>
      <c r="I56" s="30" t="s">
        <v>308</v>
      </c>
      <c r="J56" s="31" t="s">
        <v>329</v>
      </c>
      <c r="K56" s="30" t="s">
        <v>715</v>
      </c>
      <c r="L56" s="30" t="s">
        <v>403</v>
      </c>
      <c r="M56" s="30" t="s">
        <v>647</v>
      </c>
      <c r="N56" s="33">
        <v>795128</v>
      </c>
      <c r="O56" s="33">
        <v>7569361</v>
      </c>
      <c r="P56" s="27">
        <v>-66.142563890000005</v>
      </c>
      <c r="Q56" s="27">
        <v>-21.955363890000001</v>
      </c>
      <c r="R56" s="33">
        <v>-66</v>
      </c>
      <c r="S56" s="33">
        <v>8</v>
      </c>
      <c r="T56" s="69">
        <v>33.229999999999997</v>
      </c>
      <c r="U56" s="33">
        <v>-21</v>
      </c>
      <c r="V56" s="33">
        <v>57</v>
      </c>
      <c r="W56" s="69">
        <v>19.309999999999999</v>
      </c>
      <c r="Y56" s="30" t="s">
        <v>404</v>
      </c>
      <c r="Z56" s="30" t="s">
        <v>405</v>
      </c>
      <c r="AC56" s="30" t="s">
        <v>534</v>
      </c>
      <c r="AD56" s="30" t="s">
        <v>404</v>
      </c>
      <c r="AE56" s="30" t="s">
        <v>405</v>
      </c>
      <c r="AF56" s="30" t="s">
        <v>373</v>
      </c>
      <c r="AG56" s="30" t="s">
        <v>374</v>
      </c>
      <c r="AH56" s="30" t="s">
        <v>375</v>
      </c>
      <c r="BA56" s="32"/>
    </row>
    <row r="57" spans="1:53" ht="28.5" customHeight="1" x14ac:dyDescent="0.2">
      <c r="A57" s="36">
        <v>56</v>
      </c>
      <c r="B57" s="30">
        <v>965</v>
      </c>
      <c r="C57" s="30" t="s">
        <v>529</v>
      </c>
      <c r="D57" s="30" t="s">
        <v>530</v>
      </c>
      <c r="E57" s="30" t="s">
        <v>693</v>
      </c>
      <c r="F57" s="30" t="s">
        <v>306</v>
      </c>
      <c r="G57" s="30" t="s">
        <v>288</v>
      </c>
      <c r="H57" s="26" t="s">
        <v>721</v>
      </c>
      <c r="I57" s="30" t="s">
        <v>694</v>
      </c>
      <c r="J57" s="31" t="s">
        <v>626</v>
      </c>
      <c r="K57" s="30" t="s">
        <v>715</v>
      </c>
      <c r="L57" s="30" t="s">
        <v>403</v>
      </c>
      <c r="M57" s="30" t="s">
        <v>647</v>
      </c>
      <c r="N57" s="33">
        <v>792844</v>
      </c>
      <c r="O57" s="33">
        <v>7574391</v>
      </c>
      <c r="P57" s="27">
        <v>-66.165552777777705</v>
      </c>
      <c r="Q57" s="27">
        <v>-21.910350000000001</v>
      </c>
      <c r="R57" s="33">
        <v>-66</v>
      </c>
      <c r="S57" s="33">
        <v>9</v>
      </c>
      <c r="T57" s="69">
        <v>55.99</v>
      </c>
      <c r="U57" s="33">
        <v>-21</v>
      </c>
      <c r="V57" s="33">
        <v>54</v>
      </c>
      <c r="W57" s="69">
        <v>37.26</v>
      </c>
      <c r="Y57" s="30" t="s">
        <v>404</v>
      </c>
      <c r="Z57" s="30" t="s">
        <v>405</v>
      </c>
      <c r="AC57" s="30" t="s">
        <v>531</v>
      </c>
      <c r="AD57" s="30" t="s">
        <v>372</v>
      </c>
      <c r="AE57" s="30" t="s">
        <v>373</v>
      </c>
      <c r="AF57" s="30" t="s">
        <v>373</v>
      </c>
      <c r="AG57" s="30" t="s">
        <v>374</v>
      </c>
      <c r="AH57" s="30" t="s">
        <v>375</v>
      </c>
      <c r="BA57" s="32"/>
    </row>
    <row r="58" spans="1:53" ht="28.5" customHeight="1" x14ac:dyDescent="0.2">
      <c r="A58" s="36">
        <v>57</v>
      </c>
      <c r="B58" s="30">
        <v>961</v>
      </c>
      <c r="C58" s="30" t="s">
        <v>287</v>
      </c>
      <c r="D58" s="30" t="s">
        <v>561</v>
      </c>
      <c r="E58" s="30" t="s">
        <v>524</v>
      </c>
      <c r="F58" s="30" t="s">
        <v>306</v>
      </c>
      <c r="G58" s="30" t="s">
        <v>288</v>
      </c>
      <c r="H58" s="26" t="s">
        <v>721</v>
      </c>
      <c r="I58" s="30" t="s">
        <v>694</v>
      </c>
      <c r="J58" s="30" t="s">
        <v>526</v>
      </c>
      <c r="K58" s="30" t="s">
        <v>715</v>
      </c>
      <c r="L58" s="30" t="s">
        <v>403</v>
      </c>
      <c r="M58" s="30" t="s">
        <v>647</v>
      </c>
      <c r="N58" s="33">
        <v>792285</v>
      </c>
      <c r="O58" s="33">
        <v>7545842</v>
      </c>
      <c r="P58" s="27">
        <v>-66.165833329999998</v>
      </c>
      <c r="Q58" s="27">
        <v>-22.168055559999999</v>
      </c>
      <c r="R58" s="33">
        <v>-66</v>
      </c>
      <c r="S58" s="33">
        <v>9</v>
      </c>
      <c r="T58" s="33">
        <v>57</v>
      </c>
      <c r="U58" s="33">
        <v>-22</v>
      </c>
      <c r="V58" s="33">
        <v>10</v>
      </c>
      <c r="W58" s="33">
        <v>5</v>
      </c>
      <c r="Y58" s="30" t="s">
        <v>370</v>
      </c>
      <c r="Z58" s="30" t="s">
        <v>371</v>
      </c>
      <c r="AC58" s="30" t="s">
        <v>417</v>
      </c>
      <c r="AD58" s="30" t="s">
        <v>372</v>
      </c>
      <c r="AE58" s="30" t="s">
        <v>373</v>
      </c>
      <c r="AF58" s="30" t="s">
        <v>373</v>
      </c>
      <c r="AG58" s="30" t="s">
        <v>374</v>
      </c>
      <c r="AH58" s="30" t="s">
        <v>375</v>
      </c>
      <c r="BA58" s="32"/>
    </row>
    <row r="59" spans="1:53" ht="28.5" customHeight="1" x14ac:dyDescent="0.2">
      <c r="A59" s="36">
        <v>58</v>
      </c>
      <c r="B59" s="30">
        <v>961</v>
      </c>
      <c r="C59" s="30" t="s">
        <v>287</v>
      </c>
      <c r="D59" s="30" t="s">
        <v>524</v>
      </c>
      <c r="E59" s="30" t="s">
        <v>524</v>
      </c>
      <c r="F59" s="30" t="s">
        <v>306</v>
      </c>
      <c r="G59" s="30" t="s">
        <v>288</v>
      </c>
      <c r="H59" s="26" t="s">
        <v>721</v>
      </c>
      <c r="I59" s="30" t="s">
        <v>694</v>
      </c>
      <c r="J59" s="30" t="s">
        <v>526</v>
      </c>
      <c r="K59" s="30" t="s">
        <v>715</v>
      </c>
      <c r="L59" s="30" t="s">
        <v>403</v>
      </c>
      <c r="M59" s="30" t="s">
        <v>647</v>
      </c>
      <c r="N59" s="33">
        <v>791647</v>
      </c>
      <c r="O59" s="33">
        <v>7545846</v>
      </c>
      <c r="P59" s="27">
        <v>-66.172016670000005</v>
      </c>
      <c r="Q59" s="27">
        <v>-22.168130560000002</v>
      </c>
      <c r="R59" s="33">
        <v>-66</v>
      </c>
      <c r="S59" s="33">
        <v>10</v>
      </c>
      <c r="T59" s="69">
        <v>19.260000000000002</v>
      </c>
      <c r="U59" s="33">
        <v>-22</v>
      </c>
      <c r="V59" s="33">
        <v>10</v>
      </c>
      <c r="W59" s="69">
        <v>5.27</v>
      </c>
      <c r="Y59" s="30" t="s">
        <v>370</v>
      </c>
      <c r="Z59" s="30" t="s">
        <v>371</v>
      </c>
      <c r="AC59" s="30" t="s">
        <v>515</v>
      </c>
      <c r="AD59" s="30" t="s">
        <v>372</v>
      </c>
      <c r="AE59" s="30" t="s">
        <v>373</v>
      </c>
      <c r="AF59" s="30" t="s">
        <v>373</v>
      </c>
      <c r="AG59" s="30" t="s">
        <v>374</v>
      </c>
      <c r="AH59" s="30" t="s">
        <v>375</v>
      </c>
      <c r="BA59" s="32" t="s">
        <v>682</v>
      </c>
    </row>
    <row r="60" spans="1:53" ht="28.5" customHeight="1" x14ac:dyDescent="0.2">
      <c r="A60" s="36">
        <v>59</v>
      </c>
      <c r="B60" s="30">
        <v>1483</v>
      </c>
      <c r="C60" s="30" t="s">
        <v>324</v>
      </c>
      <c r="D60" s="30" t="s">
        <v>324</v>
      </c>
      <c r="E60" s="30" t="s">
        <v>324</v>
      </c>
      <c r="F60" s="30" t="s">
        <v>306</v>
      </c>
      <c r="G60" s="30" t="s">
        <v>327</v>
      </c>
      <c r="H60" s="26" t="s">
        <v>721</v>
      </c>
      <c r="I60" s="30" t="s">
        <v>324</v>
      </c>
      <c r="J60" s="31" t="s">
        <v>344</v>
      </c>
      <c r="K60" s="30" t="s">
        <v>715</v>
      </c>
      <c r="L60" s="30" t="s">
        <v>403</v>
      </c>
      <c r="M60" s="30" t="s">
        <v>647</v>
      </c>
      <c r="N60" s="33">
        <v>797360</v>
      </c>
      <c r="O60" s="33">
        <v>7538398</v>
      </c>
      <c r="P60" s="27">
        <v>-66.115294444444402</v>
      </c>
      <c r="Q60" s="27">
        <v>-22.234363888888801</v>
      </c>
      <c r="R60" s="33">
        <v>-66</v>
      </c>
      <c r="S60" s="33">
        <v>6</v>
      </c>
      <c r="T60" s="69">
        <v>55.06</v>
      </c>
      <c r="U60" s="33">
        <v>-22</v>
      </c>
      <c r="V60" s="33">
        <v>14</v>
      </c>
      <c r="W60" s="69">
        <v>3.71</v>
      </c>
      <c r="Y60" s="30" t="s">
        <v>370</v>
      </c>
      <c r="Z60" s="30" t="s">
        <v>371</v>
      </c>
      <c r="AC60" s="30" t="s">
        <v>680</v>
      </c>
      <c r="AD60" s="30" t="s">
        <v>372</v>
      </c>
      <c r="AE60" s="30" t="s">
        <v>373</v>
      </c>
      <c r="AF60" s="30" t="s">
        <v>373</v>
      </c>
      <c r="AG60" s="30" t="s">
        <v>374</v>
      </c>
      <c r="AH60" s="30" t="s">
        <v>375</v>
      </c>
      <c r="BA60" s="32" t="s">
        <v>681</v>
      </c>
    </row>
    <row r="61" spans="1:53" ht="61.5" customHeight="1" x14ac:dyDescent="0.2">
      <c r="A61" s="36">
        <v>60</v>
      </c>
      <c r="C61" s="30" t="s">
        <v>324</v>
      </c>
      <c r="D61" s="30" t="s">
        <v>517</v>
      </c>
      <c r="E61" s="30" t="s">
        <v>154</v>
      </c>
      <c r="F61" s="30" t="s">
        <v>306</v>
      </c>
      <c r="G61" s="30" t="s">
        <v>434</v>
      </c>
      <c r="H61" s="26" t="s">
        <v>419</v>
      </c>
      <c r="I61" s="30" t="s">
        <v>154</v>
      </c>
      <c r="J61" s="31" t="s">
        <v>154</v>
      </c>
      <c r="K61" s="30" t="s">
        <v>715</v>
      </c>
      <c r="L61" s="30" t="s">
        <v>403</v>
      </c>
      <c r="M61" s="30" t="s">
        <v>647</v>
      </c>
      <c r="N61" s="33">
        <v>796962</v>
      </c>
      <c r="O61" s="33">
        <v>7537199</v>
      </c>
      <c r="P61" s="27">
        <v>-66.118936111111097</v>
      </c>
      <c r="Q61" s="27">
        <v>-22.245247222222201</v>
      </c>
      <c r="R61" s="33">
        <v>-66</v>
      </c>
      <c r="S61" s="33">
        <v>7</v>
      </c>
      <c r="T61" s="69">
        <v>8.17</v>
      </c>
      <c r="U61" s="33">
        <v>-22</v>
      </c>
      <c r="V61" s="33">
        <v>14</v>
      </c>
      <c r="W61" s="69">
        <v>42.89</v>
      </c>
      <c r="Y61" s="30" t="s">
        <v>404</v>
      </c>
      <c r="Z61" s="30" t="s">
        <v>405</v>
      </c>
      <c r="AC61" s="30" t="s">
        <v>518</v>
      </c>
      <c r="AD61" s="30" t="s">
        <v>407</v>
      </c>
      <c r="AE61" s="30" t="s">
        <v>373</v>
      </c>
      <c r="AF61" s="30" t="s">
        <v>373</v>
      </c>
      <c r="AG61" s="30" t="s">
        <v>374</v>
      </c>
      <c r="AH61" s="30" t="s">
        <v>375</v>
      </c>
      <c r="BA61" s="32"/>
    </row>
    <row r="62" spans="1:53" ht="63" customHeight="1" x14ac:dyDescent="0.2">
      <c r="A62" s="36">
        <v>61</v>
      </c>
      <c r="B62" s="30">
        <v>1107</v>
      </c>
      <c r="C62" s="30" t="s">
        <v>324</v>
      </c>
      <c r="D62" s="30" t="s">
        <v>249</v>
      </c>
      <c r="E62" s="30" t="s">
        <v>154</v>
      </c>
      <c r="F62" s="30" t="s">
        <v>306</v>
      </c>
      <c r="G62" s="30" t="s">
        <v>434</v>
      </c>
      <c r="H62" s="26" t="s">
        <v>419</v>
      </c>
      <c r="I62" s="30" t="s">
        <v>154</v>
      </c>
      <c r="J62" s="31" t="s">
        <v>154</v>
      </c>
      <c r="K62" s="30" t="s">
        <v>715</v>
      </c>
      <c r="L62" s="30" t="s">
        <v>403</v>
      </c>
      <c r="M62" s="30" t="s">
        <v>647</v>
      </c>
      <c r="N62" s="33">
        <v>796629</v>
      </c>
      <c r="O62" s="33">
        <v>7536028</v>
      </c>
      <c r="P62" s="27">
        <v>-66.121944444444395</v>
      </c>
      <c r="Q62" s="27">
        <v>-22.2558694444444</v>
      </c>
      <c r="R62" s="33">
        <v>-66</v>
      </c>
      <c r="S62" s="33">
        <v>7</v>
      </c>
      <c r="T62" s="69">
        <v>19</v>
      </c>
      <c r="U62" s="33">
        <v>-22</v>
      </c>
      <c r="V62" s="33">
        <v>15</v>
      </c>
      <c r="W62" s="69">
        <v>21.13</v>
      </c>
      <c r="Y62" s="30" t="s">
        <v>404</v>
      </c>
      <c r="Z62" s="30" t="s">
        <v>405</v>
      </c>
      <c r="AC62" s="30" t="s">
        <v>518</v>
      </c>
      <c r="AD62" s="30" t="s">
        <v>407</v>
      </c>
      <c r="AE62" s="30" t="s">
        <v>373</v>
      </c>
      <c r="AF62" s="30" t="s">
        <v>373</v>
      </c>
      <c r="AG62" s="30" t="s">
        <v>374</v>
      </c>
      <c r="AH62" s="30" t="s">
        <v>375</v>
      </c>
      <c r="BA62" s="32"/>
    </row>
    <row r="63" spans="1:53" ht="63" customHeight="1" x14ac:dyDescent="0.2">
      <c r="A63" s="36">
        <v>62</v>
      </c>
      <c r="C63" s="30" t="s">
        <v>287</v>
      </c>
      <c r="D63" s="30" t="s">
        <v>522</v>
      </c>
      <c r="E63" s="30" t="s">
        <v>154</v>
      </c>
      <c r="F63" s="30" t="s">
        <v>287</v>
      </c>
      <c r="G63" s="30" t="s">
        <v>288</v>
      </c>
      <c r="H63" s="26" t="s">
        <v>419</v>
      </c>
      <c r="I63" s="30" t="s">
        <v>154</v>
      </c>
      <c r="J63" s="31" t="s">
        <v>154</v>
      </c>
      <c r="K63" s="30" t="s">
        <v>715</v>
      </c>
      <c r="L63" s="30" t="s">
        <v>403</v>
      </c>
      <c r="M63" s="30" t="s">
        <v>647</v>
      </c>
      <c r="N63" s="33">
        <v>776567</v>
      </c>
      <c r="O63" s="33">
        <v>7518233</v>
      </c>
      <c r="P63" s="27">
        <v>-66.313347222222205</v>
      </c>
      <c r="Q63" s="27">
        <v>-22.419791666666601</v>
      </c>
      <c r="R63" s="33">
        <v>-66</v>
      </c>
      <c r="S63" s="33">
        <v>18</v>
      </c>
      <c r="T63" s="69">
        <v>48.05</v>
      </c>
      <c r="U63" s="33">
        <v>-22</v>
      </c>
      <c r="V63" s="33">
        <v>25</v>
      </c>
      <c r="W63" s="69">
        <v>11.25</v>
      </c>
      <c r="Y63" s="30" t="s">
        <v>404</v>
      </c>
      <c r="Z63" s="30" t="s">
        <v>405</v>
      </c>
      <c r="AC63" s="30" t="s">
        <v>417</v>
      </c>
      <c r="AD63" s="30" t="s">
        <v>407</v>
      </c>
      <c r="AE63" s="30" t="s">
        <v>373</v>
      </c>
      <c r="AF63" s="30" t="s">
        <v>373</v>
      </c>
      <c r="AG63" s="30" t="s">
        <v>374</v>
      </c>
      <c r="AH63" s="30" t="s">
        <v>375</v>
      </c>
      <c r="BA63" s="32"/>
    </row>
    <row r="64" spans="1:53" ht="63" customHeight="1" x14ac:dyDescent="0.2">
      <c r="A64" s="36">
        <v>63</v>
      </c>
      <c r="B64" s="30">
        <v>151</v>
      </c>
      <c r="C64" s="30" t="s">
        <v>287</v>
      </c>
      <c r="D64" s="30" t="s">
        <v>520</v>
      </c>
      <c r="E64" s="30" t="s">
        <v>519</v>
      </c>
      <c r="F64" s="30" t="s">
        <v>287</v>
      </c>
      <c r="G64" s="30" t="s">
        <v>288</v>
      </c>
      <c r="H64" s="26" t="s">
        <v>679</v>
      </c>
      <c r="I64" s="30" t="s">
        <v>519</v>
      </c>
      <c r="J64" s="31" t="s">
        <v>521</v>
      </c>
      <c r="K64" s="30" t="s">
        <v>715</v>
      </c>
      <c r="L64" s="30" t="s">
        <v>403</v>
      </c>
      <c r="M64" s="30" t="s">
        <v>647</v>
      </c>
      <c r="N64" s="33">
        <v>783293</v>
      </c>
      <c r="O64" s="33">
        <v>7515040</v>
      </c>
      <c r="P64" s="27">
        <v>-66.247500000000002</v>
      </c>
      <c r="Q64" s="27">
        <v>-22.447500000000002</v>
      </c>
      <c r="R64" s="33">
        <v>-66</v>
      </c>
      <c r="S64" s="33">
        <v>14</v>
      </c>
      <c r="T64" s="69">
        <v>51</v>
      </c>
      <c r="U64" s="33">
        <v>-22</v>
      </c>
      <c r="V64" s="33">
        <v>26</v>
      </c>
      <c r="W64" s="69">
        <v>51</v>
      </c>
      <c r="Y64" s="30" t="s">
        <v>404</v>
      </c>
      <c r="Z64" s="30" t="s">
        <v>405</v>
      </c>
      <c r="AC64" s="30" t="s">
        <v>523</v>
      </c>
      <c r="AD64" s="30" t="s">
        <v>407</v>
      </c>
      <c r="AE64" s="30" t="s">
        <v>373</v>
      </c>
      <c r="AF64" s="30" t="s">
        <v>373</v>
      </c>
      <c r="AG64" s="30" t="s">
        <v>374</v>
      </c>
      <c r="AH64" s="30" t="s">
        <v>375</v>
      </c>
      <c r="BA64" s="32"/>
    </row>
    <row r="65" spans="1:53" ht="63" customHeight="1" x14ac:dyDescent="0.2">
      <c r="A65" s="36">
        <v>64</v>
      </c>
      <c r="B65" s="30">
        <v>152</v>
      </c>
      <c r="C65" s="30" t="s">
        <v>287</v>
      </c>
      <c r="D65" s="30" t="s">
        <v>513</v>
      </c>
      <c r="E65" s="30" t="s">
        <v>519</v>
      </c>
      <c r="F65" s="30" t="s">
        <v>287</v>
      </c>
      <c r="G65" s="30" t="s">
        <v>288</v>
      </c>
      <c r="H65" s="26" t="s">
        <v>679</v>
      </c>
      <c r="I65" s="30" t="s">
        <v>519</v>
      </c>
      <c r="J65" s="31" t="s">
        <v>514</v>
      </c>
      <c r="K65" s="30" t="s">
        <v>715</v>
      </c>
      <c r="L65" s="30" t="s">
        <v>403</v>
      </c>
      <c r="M65" s="30" t="s">
        <v>647</v>
      </c>
      <c r="N65" s="33">
        <v>784163</v>
      </c>
      <c r="O65" s="33">
        <v>7513772</v>
      </c>
      <c r="P65" s="27">
        <v>-66.238825000000006</v>
      </c>
      <c r="Q65" s="27">
        <v>-22.4588</v>
      </c>
      <c r="R65" s="33">
        <v>-66</v>
      </c>
      <c r="S65" s="33">
        <v>14</v>
      </c>
      <c r="T65" s="69">
        <v>19.77</v>
      </c>
      <c r="U65" s="33">
        <v>-22</v>
      </c>
      <c r="V65" s="33">
        <v>27</v>
      </c>
      <c r="W65" s="69">
        <v>31.68</v>
      </c>
      <c r="Y65" s="30" t="s">
        <v>404</v>
      </c>
      <c r="Z65" s="30" t="s">
        <v>405</v>
      </c>
      <c r="AC65" s="30" t="s">
        <v>515</v>
      </c>
      <c r="AD65" s="30" t="s">
        <v>407</v>
      </c>
      <c r="AE65" s="30" t="s">
        <v>373</v>
      </c>
      <c r="AF65" s="30" t="s">
        <v>373</v>
      </c>
      <c r="AG65" s="30" t="s">
        <v>374</v>
      </c>
      <c r="AH65" s="30" t="s">
        <v>375</v>
      </c>
      <c r="BA65" s="32"/>
    </row>
    <row r="66" spans="1:53" ht="28.5" customHeight="1" x14ac:dyDescent="0.2">
      <c r="A66" s="36">
        <v>65</v>
      </c>
      <c r="B66" s="30">
        <v>437</v>
      </c>
      <c r="C66" s="30" t="s">
        <v>287</v>
      </c>
      <c r="D66" s="30" t="s">
        <v>491</v>
      </c>
      <c r="E66" s="30" t="s">
        <v>173</v>
      </c>
      <c r="F66" s="30" t="s">
        <v>287</v>
      </c>
      <c r="G66" s="30" t="s">
        <v>288</v>
      </c>
      <c r="H66" s="30" t="s">
        <v>277</v>
      </c>
      <c r="I66" s="30" t="s">
        <v>493</v>
      </c>
      <c r="J66" s="30" t="s">
        <v>648</v>
      </c>
      <c r="K66" s="30" t="s">
        <v>715</v>
      </c>
      <c r="L66" s="30" t="s">
        <v>403</v>
      </c>
      <c r="M66" s="30" t="s">
        <v>647</v>
      </c>
      <c r="N66" s="33">
        <v>791711</v>
      </c>
      <c r="O66" s="33">
        <v>7516017</v>
      </c>
      <c r="P66" s="27">
        <v>-66.16596389</v>
      </c>
      <c r="Q66" s="27">
        <v>-22.437272220000001</v>
      </c>
      <c r="R66" s="33">
        <v>-66</v>
      </c>
      <c r="S66" s="33">
        <v>9</v>
      </c>
      <c r="T66" s="69">
        <v>57.47</v>
      </c>
      <c r="U66" s="33">
        <v>-22</v>
      </c>
      <c r="V66" s="33">
        <v>26</v>
      </c>
      <c r="W66" s="69">
        <v>14.18</v>
      </c>
      <c r="Y66" s="30" t="s">
        <v>404</v>
      </c>
      <c r="Z66" s="30" t="s">
        <v>405</v>
      </c>
      <c r="AC66" s="30" t="s">
        <v>492</v>
      </c>
      <c r="AD66" s="30" t="s">
        <v>407</v>
      </c>
      <c r="AE66" s="30" t="s">
        <v>373</v>
      </c>
      <c r="AF66" s="30" t="s">
        <v>373</v>
      </c>
      <c r="AG66" s="30" t="s">
        <v>374</v>
      </c>
      <c r="AH66" s="30" t="s">
        <v>375</v>
      </c>
      <c r="BA66" s="32"/>
    </row>
    <row r="67" spans="1:53" ht="28.5" customHeight="1" x14ac:dyDescent="0.2">
      <c r="A67" s="36">
        <v>66</v>
      </c>
      <c r="B67" s="30">
        <v>437</v>
      </c>
      <c r="C67" s="30" t="s">
        <v>287</v>
      </c>
      <c r="D67" s="30" t="s">
        <v>243</v>
      </c>
      <c r="E67" s="30" t="s">
        <v>173</v>
      </c>
      <c r="F67" s="30" t="s">
        <v>287</v>
      </c>
      <c r="G67" s="30" t="s">
        <v>288</v>
      </c>
      <c r="H67" s="30" t="s">
        <v>277</v>
      </c>
      <c r="I67" s="30" t="s">
        <v>493</v>
      </c>
      <c r="J67" s="30" t="s">
        <v>494</v>
      </c>
      <c r="K67" s="30" t="s">
        <v>715</v>
      </c>
      <c r="L67" s="30" t="s">
        <v>403</v>
      </c>
      <c r="M67" s="30" t="s">
        <v>647</v>
      </c>
      <c r="N67" s="33">
        <v>791664</v>
      </c>
      <c r="O67" s="33">
        <v>7515838</v>
      </c>
      <c r="P67" s="27">
        <v>-66.166386110000005</v>
      </c>
      <c r="Q67" s="27">
        <v>-22.438894439999999</v>
      </c>
      <c r="R67" s="33">
        <v>-66</v>
      </c>
      <c r="S67" s="33">
        <v>9</v>
      </c>
      <c r="T67" s="69">
        <v>58.99</v>
      </c>
      <c r="U67" s="33">
        <v>-22</v>
      </c>
      <c r="V67" s="33">
        <v>26</v>
      </c>
      <c r="W67" s="69">
        <v>20.02</v>
      </c>
      <c r="Y67" s="30" t="s">
        <v>404</v>
      </c>
      <c r="Z67" s="30" t="s">
        <v>405</v>
      </c>
      <c r="AC67" s="30" t="s">
        <v>417</v>
      </c>
      <c r="AD67" s="30" t="s">
        <v>407</v>
      </c>
      <c r="AE67" s="30" t="s">
        <v>373</v>
      </c>
      <c r="AF67" s="30" t="s">
        <v>373</v>
      </c>
      <c r="AG67" s="30" t="s">
        <v>374</v>
      </c>
      <c r="AH67" s="30" t="s">
        <v>375</v>
      </c>
      <c r="BA67" s="32"/>
    </row>
    <row r="68" spans="1:53" ht="28.5" customHeight="1" x14ac:dyDescent="0.2">
      <c r="A68" s="36">
        <v>67</v>
      </c>
      <c r="B68" s="30">
        <v>189</v>
      </c>
      <c r="C68" s="30" t="s">
        <v>287</v>
      </c>
      <c r="D68" s="30" t="s">
        <v>165</v>
      </c>
      <c r="E68" s="30" t="s">
        <v>161</v>
      </c>
      <c r="F68" s="30" t="s">
        <v>287</v>
      </c>
      <c r="G68" s="30" t="s">
        <v>288</v>
      </c>
      <c r="H68" s="26" t="s">
        <v>721</v>
      </c>
      <c r="I68" s="30" t="s">
        <v>161</v>
      </c>
      <c r="J68" s="31" t="s">
        <v>57</v>
      </c>
      <c r="K68" s="30" t="s">
        <v>715</v>
      </c>
      <c r="L68" s="30" t="s">
        <v>403</v>
      </c>
      <c r="M68" s="30" t="s">
        <v>647</v>
      </c>
      <c r="N68" s="33">
        <v>782669</v>
      </c>
      <c r="O68" s="33">
        <v>7489887</v>
      </c>
      <c r="P68" s="27">
        <v>-66.249055560000002</v>
      </c>
      <c r="Q68" s="27">
        <v>-22.674575000000001</v>
      </c>
      <c r="R68" s="33">
        <v>-66</v>
      </c>
      <c r="S68" s="33">
        <v>14</v>
      </c>
      <c r="T68" s="33">
        <v>56.6</v>
      </c>
      <c r="U68" s="33">
        <v>-22</v>
      </c>
      <c r="V68" s="33">
        <v>40</v>
      </c>
      <c r="W68" s="33">
        <v>28.47</v>
      </c>
      <c r="Y68" s="30" t="s">
        <v>404</v>
      </c>
      <c r="Z68" s="30" t="s">
        <v>405</v>
      </c>
      <c r="AC68" s="30" t="s">
        <v>417</v>
      </c>
      <c r="AD68" s="30" t="s">
        <v>407</v>
      </c>
      <c r="AE68" s="30" t="s">
        <v>408</v>
      </c>
      <c r="AF68" s="30" t="s">
        <v>408</v>
      </c>
      <c r="AG68" s="30" t="s">
        <v>374</v>
      </c>
      <c r="AH68" s="30" t="s">
        <v>375</v>
      </c>
      <c r="BA68" s="32"/>
    </row>
    <row r="69" spans="1:53" ht="28.5" customHeight="1" x14ac:dyDescent="0.2">
      <c r="A69" s="36">
        <v>68</v>
      </c>
      <c r="B69" s="30">
        <v>174</v>
      </c>
      <c r="C69" s="30" t="s">
        <v>287</v>
      </c>
      <c r="D69" s="30" t="s">
        <v>439</v>
      </c>
      <c r="E69" s="30" t="s">
        <v>160</v>
      </c>
      <c r="F69" s="30" t="s">
        <v>287</v>
      </c>
      <c r="G69" s="30" t="s">
        <v>288</v>
      </c>
      <c r="H69" s="26" t="s">
        <v>721</v>
      </c>
      <c r="I69" s="30" t="s">
        <v>160</v>
      </c>
      <c r="J69" s="31" t="s">
        <v>56</v>
      </c>
      <c r="K69" s="30" t="s">
        <v>715</v>
      </c>
      <c r="L69" s="30" t="s">
        <v>403</v>
      </c>
      <c r="M69" s="30" t="s">
        <v>647</v>
      </c>
      <c r="N69" s="33">
        <v>780042</v>
      </c>
      <c r="O69" s="33">
        <v>7489180</v>
      </c>
      <c r="P69" s="27">
        <v>-66.274472220000007</v>
      </c>
      <c r="Q69" s="27">
        <v>-22.681388890000001</v>
      </c>
      <c r="R69" s="33">
        <v>-66</v>
      </c>
      <c r="S69" s="33">
        <v>16</v>
      </c>
      <c r="T69" s="33">
        <v>28.1</v>
      </c>
      <c r="U69" s="33">
        <v>-22</v>
      </c>
      <c r="V69" s="33">
        <v>40</v>
      </c>
      <c r="W69" s="33">
        <v>53</v>
      </c>
      <c r="Y69" s="30" t="s">
        <v>404</v>
      </c>
      <c r="Z69" s="30" t="s">
        <v>405</v>
      </c>
      <c r="AC69" s="30" t="s">
        <v>417</v>
      </c>
      <c r="AD69" s="30" t="s">
        <v>407</v>
      </c>
      <c r="AE69" s="30" t="s">
        <v>408</v>
      </c>
      <c r="AF69" s="30" t="s">
        <v>408</v>
      </c>
      <c r="AG69" s="30" t="s">
        <v>374</v>
      </c>
      <c r="AH69" s="30" t="s">
        <v>375</v>
      </c>
      <c r="BA69" s="32"/>
    </row>
    <row r="70" spans="1:53" ht="28.5" customHeight="1" x14ac:dyDescent="0.2">
      <c r="A70" s="36">
        <v>69</v>
      </c>
      <c r="B70" s="30">
        <v>422</v>
      </c>
      <c r="C70" s="30" t="s">
        <v>430</v>
      </c>
      <c r="D70" s="30" t="s">
        <v>735</v>
      </c>
      <c r="E70" s="30" t="s">
        <v>170</v>
      </c>
      <c r="F70" s="30" t="s">
        <v>287</v>
      </c>
      <c r="G70" s="30" t="s">
        <v>434</v>
      </c>
      <c r="H70" s="26" t="s">
        <v>271</v>
      </c>
      <c r="I70" s="30" t="s">
        <v>170</v>
      </c>
      <c r="J70" s="31" t="s">
        <v>65</v>
      </c>
      <c r="K70" s="30" t="s">
        <v>715</v>
      </c>
      <c r="L70" s="30" t="s">
        <v>403</v>
      </c>
      <c r="M70" s="30" t="s">
        <v>647</v>
      </c>
      <c r="N70" s="33">
        <v>747401</v>
      </c>
      <c r="O70" s="33">
        <v>7506804</v>
      </c>
      <c r="P70" s="27">
        <v>-66.59469722</v>
      </c>
      <c r="Q70" s="27">
        <v>-22.527405559999998</v>
      </c>
      <c r="R70" s="33">
        <v>-66</v>
      </c>
      <c r="S70" s="33">
        <v>35</v>
      </c>
      <c r="T70" s="33">
        <v>40.909999999999997</v>
      </c>
      <c r="U70" s="33">
        <v>-22</v>
      </c>
      <c r="V70" s="33">
        <v>31</v>
      </c>
      <c r="W70" s="33">
        <v>38.659999999999997</v>
      </c>
      <c r="Y70" s="30" t="s">
        <v>404</v>
      </c>
      <c r="Z70" s="30" t="s">
        <v>405</v>
      </c>
      <c r="AC70" s="30" t="s">
        <v>435</v>
      </c>
      <c r="AD70" s="30" t="s">
        <v>407</v>
      </c>
      <c r="AE70" s="30" t="s">
        <v>408</v>
      </c>
      <c r="AF70" s="30" t="s">
        <v>408</v>
      </c>
      <c r="AG70" s="30" t="s">
        <v>374</v>
      </c>
      <c r="AH70" s="30" t="s">
        <v>375</v>
      </c>
      <c r="BA70" s="32"/>
    </row>
    <row r="71" spans="1:53" ht="28.5" customHeight="1" x14ac:dyDescent="0.2">
      <c r="A71" s="36">
        <v>70</v>
      </c>
      <c r="B71" s="30">
        <v>422</v>
      </c>
      <c r="C71" s="30" t="s">
        <v>430</v>
      </c>
      <c r="D71" s="30" t="s">
        <v>433</v>
      </c>
      <c r="E71" s="30" t="s">
        <v>170</v>
      </c>
      <c r="F71" s="30" t="s">
        <v>287</v>
      </c>
      <c r="G71" s="30" t="s">
        <v>434</v>
      </c>
      <c r="H71" s="26" t="s">
        <v>271</v>
      </c>
      <c r="I71" s="30" t="s">
        <v>170</v>
      </c>
      <c r="J71" s="31" t="s">
        <v>65</v>
      </c>
      <c r="K71" s="30" t="s">
        <v>715</v>
      </c>
      <c r="L71" s="30" t="s">
        <v>403</v>
      </c>
      <c r="M71" s="30" t="s">
        <v>647</v>
      </c>
      <c r="N71" s="33">
        <v>745846</v>
      </c>
      <c r="O71" s="33">
        <v>7509762</v>
      </c>
      <c r="P71" s="27">
        <v>-66.610258329999994</v>
      </c>
      <c r="Q71" s="27">
        <v>-22.500936110000001</v>
      </c>
      <c r="R71" s="33">
        <v>-66</v>
      </c>
      <c r="S71" s="33">
        <v>36</v>
      </c>
      <c r="T71" s="33">
        <v>36.93</v>
      </c>
      <c r="U71" s="33">
        <v>-22</v>
      </c>
      <c r="V71" s="33">
        <v>30</v>
      </c>
      <c r="W71" s="33">
        <v>3.37</v>
      </c>
      <c r="Y71" s="30" t="s">
        <v>404</v>
      </c>
      <c r="Z71" s="30" t="s">
        <v>405</v>
      </c>
      <c r="AC71" s="30" t="s">
        <v>435</v>
      </c>
      <c r="AD71" s="30" t="s">
        <v>407</v>
      </c>
      <c r="AE71" s="30" t="s">
        <v>408</v>
      </c>
      <c r="AF71" s="30" t="s">
        <v>408</v>
      </c>
      <c r="AG71" s="30" t="s">
        <v>374</v>
      </c>
      <c r="AH71" s="30" t="s">
        <v>375</v>
      </c>
      <c r="BA71" s="32"/>
    </row>
    <row r="72" spans="1:53" ht="28.5" customHeight="1" x14ac:dyDescent="0.2">
      <c r="A72" s="36">
        <v>71</v>
      </c>
      <c r="B72" s="30">
        <v>218</v>
      </c>
      <c r="C72" s="30" t="s">
        <v>287</v>
      </c>
      <c r="D72" s="30" t="s">
        <v>421</v>
      </c>
      <c r="E72" s="30" t="s">
        <v>164</v>
      </c>
      <c r="F72" s="30" t="s">
        <v>287</v>
      </c>
      <c r="G72" s="30" t="s">
        <v>288</v>
      </c>
      <c r="H72" s="26" t="s">
        <v>268</v>
      </c>
      <c r="I72" s="30" t="s">
        <v>164</v>
      </c>
      <c r="J72" s="31" t="s">
        <v>60</v>
      </c>
      <c r="K72" s="30" t="s">
        <v>715</v>
      </c>
      <c r="L72" s="30" t="s">
        <v>403</v>
      </c>
      <c r="M72" s="30" t="s">
        <v>647</v>
      </c>
      <c r="N72" s="33">
        <v>776927</v>
      </c>
      <c r="O72" s="33">
        <v>7499709</v>
      </c>
      <c r="P72" s="27">
        <v>-66.306616666666599</v>
      </c>
      <c r="Q72" s="27">
        <v>-22.586891666666599</v>
      </c>
      <c r="R72" s="33">
        <v>-66</v>
      </c>
      <c r="S72" s="33">
        <v>18</v>
      </c>
      <c r="T72" s="33">
        <v>23.82</v>
      </c>
      <c r="U72" s="33">
        <v>-22</v>
      </c>
      <c r="V72" s="33">
        <v>35</v>
      </c>
      <c r="W72" s="33">
        <v>12.81</v>
      </c>
      <c r="Y72" s="30" t="s">
        <v>404</v>
      </c>
      <c r="Z72" s="30" t="s">
        <v>405</v>
      </c>
      <c r="AC72" s="30" t="s">
        <v>417</v>
      </c>
      <c r="AD72" s="30" t="s">
        <v>407</v>
      </c>
      <c r="AE72" s="30" t="s">
        <v>373</v>
      </c>
      <c r="AF72" s="30" t="s">
        <v>373</v>
      </c>
      <c r="AG72" s="30" t="s">
        <v>374</v>
      </c>
      <c r="AH72" s="30" t="s">
        <v>375</v>
      </c>
      <c r="BA72" s="32"/>
    </row>
    <row r="73" spans="1:53" ht="45" customHeight="1" x14ac:dyDescent="0.2">
      <c r="A73" s="36">
        <v>72</v>
      </c>
      <c r="B73" s="30">
        <v>1193</v>
      </c>
      <c r="C73" s="30" t="s">
        <v>287</v>
      </c>
      <c r="D73" s="30" t="s">
        <v>616</v>
      </c>
      <c r="E73" s="30" t="s">
        <v>199</v>
      </c>
      <c r="F73" s="30" t="s">
        <v>287</v>
      </c>
      <c r="G73" s="30" t="s">
        <v>288</v>
      </c>
      <c r="H73" s="26" t="s">
        <v>284</v>
      </c>
      <c r="I73" s="30" t="s">
        <v>199</v>
      </c>
      <c r="J73" s="31" t="s">
        <v>85</v>
      </c>
      <c r="K73" s="30" t="s">
        <v>715</v>
      </c>
      <c r="L73" s="30" t="s">
        <v>403</v>
      </c>
      <c r="M73" s="30" t="s">
        <v>647</v>
      </c>
      <c r="N73" s="33">
        <v>776322</v>
      </c>
      <c r="O73" s="33">
        <v>7496133</v>
      </c>
      <c r="P73" s="27">
        <v>-66.311863888888794</v>
      </c>
      <c r="Q73" s="27">
        <v>-22.619250000000001</v>
      </c>
      <c r="R73" s="33">
        <v>-66</v>
      </c>
      <c r="S73" s="33">
        <v>18</v>
      </c>
      <c r="T73" s="33">
        <v>42.71</v>
      </c>
      <c r="U73" s="33">
        <v>-22</v>
      </c>
      <c r="V73" s="33">
        <v>37</v>
      </c>
      <c r="W73" s="33">
        <v>9.3000000000000007</v>
      </c>
      <c r="Y73" s="30" t="s">
        <v>404</v>
      </c>
      <c r="Z73" s="30" t="s">
        <v>405</v>
      </c>
      <c r="AC73" s="30" t="s">
        <v>417</v>
      </c>
      <c r="AD73" s="30" t="s">
        <v>407</v>
      </c>
      <c r="AE73" s="30" t="s">
        <v>408</v>
      </c>
      <c r="AF73" s="30" t="s">
        <v>408</v>
      </c>
      <c r="AG73" s="30" t="s">
        <v>374</v>
      </c>
      <c r="AH73" s="30" t="s">
        <v>375</v>
      </c>
      <c r="BA73" s="32"/>
    </row>
    <row r="74" spans="1:53" ht="27.75" customHeight="1" x14ac:dyDescent="0.2">
      <c r="A74" s="36">
        <v>73</v>
      </c>
      <c r="B74" s="30">
        <v>427</v>
      </c>
      <c r="C74" s="30" t="s">
        <v>287</v>
      </c>
      <c r="D74" s="30" t="s">
        <v>184</v>
      </c>
      <c r="E74" s="30" t="s">
        <v>172</v>
      </c>
      <c r="F74" s="30" t="s">
        <v>287</v>
      </c>
      <c r="G74" s="30" t="s">
        <v>291</v>
      </c>
      <c r="H74" s="26" t="s">
        <v>279</v>
      </c>
      <c r="I74" s="30" t="s">
        <v>172</v>
      </c>
      <c r="J74" s="31" t="s">
        <v>67</v>
      </c>
      <c r="K74" s="30" t="s">
        <v>715</v>
      </c>
      <c r="L74" s="30" t="s">
        <v>403</v>
      </c>
      <c r="M74" s="30" t="s">
        <v>647</v>
      </c>
      <c r="N74" s="33">
        <v>784705</v>
      </c>
      <c r="O74" s="33">
        <v>7503563</v>
      </c>
      <c r="P74" s="27">
        <v>-66.231730560000003</v>
      </c>
      <c r="Q74" s="27">
        <v>-22.550830560000001</v>
      </c>
      <c r="R74" s="33">
        <v>-66</v>
      </c>
      <c r="S74" s="33">
        <v>13</v>
      </c>
      <c r="T74" s="33">
        <v>54.23</v>
      </c>
      <c r="U74" s="33">
        <v>-22</v>
      </c>
      <c r="V74" s="33">
        <v>33</v>
      </c>
      <c r="W74" s="33">
        <v>2.99</v>
      </c>
      <c r="Y74" s="30" t="s">
        <v>404</v>
      </c>
      <c r="Z74" s="30" t="s">
        <v>405</v>
      </c>
      <c r="AC74" s="30" t="s">
        <v>406</v>
      </c>
      <c r="AD74" s="30" t="s">
        <v>407</v>
      </c>
      <c r="AE74" s="30" t="s">
        <v>408</v>
      </c>
      <c r="AF74" s="30" t="s">
        <v>408</v>
      </c>
      <c r="AG74" s="30" t="s">
        <v>374</v>
      </c>
      <c r="AH74" s="30" t="s">
        <v>375</v>
      </c>
      <c r="BA74" s="32"/>
    </row>
    <row r="75" spans="1:53" ht="27.75" customHeight="1" x14ac:dyDescent="0.2">
      <c r="A75" s="36">
        <v>74</v>
      </c>
      <c r="B75" s="30">
        <v>1173</v>
      </c>
      <c r="C75" s="30" t="s">
        <v>287</v>
      </c>
      <c r="D75" s="30" t="s">
        <v>363</v>
      </c>
      <c r="E75" s="30" t="s">
        <v>363</v>
      </c>
      <c r="F75" s="30" t="s">
        <v>349</v>
      </c>
      <c r="G75" s="30" t="s">
        <v>300</v>
      </c>
      <c r="H75" s="26" t="s">
        <v>276</v>
      </c>
      <c r="I75" s="30" t="s">
        <v>363</v>
      </c>
      <c r="J75" s="31" t="s">
        <v>364</v>
      </c>
      <c r="K75" s="30" t="s">
        <v>715</v>
      </c>
      <c r="L75" s="30" t="s">
        <v>403</v>
      </c>
      <c r="M75" s="30" t="s">
        <v>647</v>
      </c>
      <c r="N75" s="33">
        <v>771346</v>
      </c>
      <c r="O75" s="33">
        <v>7479179</v>
      </c>
      <c r="P75" s="27">
        <v>-66.35730556</v>
      </c>
      <c r="Q75" s="27">
        <v>-22.77306111</v>
      </c>
      <c r="R75" s="33">
        <v>-66</v>
      </c>
      <c r="S75" s="33">
        <v>21</v>
      </c>
      <c r="T75" s="33">
        <v>26.3</v>
      </c>
      <c r="U75" s="33">
        <v>-22</v>
      </c>
      <c r="V75" s="33">
        <v>46</v>
      </c>
      <c r="W75" s="33">
        <v>23.02</v>
      </c>
      <c r="Y75" s="30" t="s">
        <v>404</v>
      </c>
      <c r="Z75" s="30" t="s">
        <v>405</v>
      </c>
      <c r="AC75" s="30" t="s">
        <v>417</v>
      </c>
      <c r="AD75" s="30" t="s">
        <v>407</v>
      </c>
      <c r="AE75" s="30" t="s">
        <v>373</v>
      </c>
      <c r="AF75" s="30" t="s">
        <v>373</v>
      </c>
      <c r="AG75" s="30" t="s">
        <v>374</v>
      </c>
      <c r="AH75" s="30" t="s">
        <v>375</v>
      </c>
      <c r="BA75" s="32"/>
    </row>
    <row r="76" spans="1:53" ht="27.75" customHeight="1" x14ac:dyDescent="0.2">
      <c r="A76" s="36">
        <v>75</v>
      </c>
      <c r="B76" s="30">
        <v>1454</v>
      </c>
      <c r="C76" s="30" t="s">
        <v>222</v>
      </c>
      <c r="D76" s="30" t="s">
        <v>222</v>
      </c>
      <c r="E76" s="30" t="s">
        <v>222</v>
      </c>
      <c r="F76" s="30" t="s">
        <v>287</v>
      </c>
      <c r="G76" s="30" t="s">
        <v>377</v>
      </c>
      <c r="H76" s="26" t="s">
        <v>721</v>
      </c>
      <c r="I76" s="30" t="s">
        <v>222</v>
      </c>
      <c r="J76" s="31" t="s">
        <v>107</v>
      </c>
      <c r="K76" s="30" t="s">
        <v>715</v>
      </c>
      <c r="L76" s="30" t="s">
        <v>403</v>
      </c>
      <c r="M76" s="30" t="s">
        <v>645</v>
      </c>
      <c r="N76" s="33">
        <v>742622</v>
      </c>
      <c r="O76" s="33">
        <v>7518718</v>
      </c>
      <c r="P76" s="27">
        <v>-66.642944439999994</v>
      </c>
      <c r="Q76" s="27">
        <v>-22.420552780000001</v>
      </c>
      <c r="R76" s="33">
        <v>-66</v>
      </c>
      <c r="S76" s="33">
        <v>38</v>
      </c>
      <c r="T76" s="33">
        <v>34.6</v>
      </c>
      <c r="U76" s="33">
        <v>-22</v>
      </c>
      <c r="V76" s="33">
        <v>25</v>
      </c>
      <c r="W76" s="33">
        <v>13.99</v>
      </c>
      <c r="X76" s="30">
        <v>4400</v>
      </c>
      <c r="Y76" s="30" t="s">
        <v>370</v>
      </c>
      <c r="Z76" s="30" t="s">
        <v>371</v>
      </c>
      <c r="AC76" s="30" t="s">
        <v>670</v>
      </c>
      <c r="AD76" s="30" t="s">
        <v>372</v>
      </c>
      <c r="AE76" s="30" t="s">
        <v>408</v>
      </c>
      <c r="AF76" s="30" t="s">
        <v>408</v>
      </c>
      <c r="AG76" s="30" t="s">
        <v>374</v>
      </c>
      <c r="AH76" s="30" t="s">
        <v>375</v>
      </c>
      <c r="BA76" s="75" t="s">
        <v>671</v>
      </c>
    </row>
    <row r="77" spans="1:53" ht="27.75" customHeight="1" x14ac:dyDescent="0.2">
      <c r="A77" s="36">
        <v>76</v>
      </c>
      <c r="C77" s="30" t="s">
        <v>618</v>
      </c>
      <c r="D77" s="30" t="s">
        <v>228</v>
      </c>
      <c r="E77" s="30" t="s">
        <v>154</v>
      </c>
      <c r="F77" s="30" t="s">
        <v>306</v>
      </c>
      <c r="G77" s="30" t="s">
        <v>452</v>
      </c>
      <c r="H77" s="30" t="s">
        <v>724</v>
      </c>
      <c r="I77" s="30" t="s">
        <v>694</v>
      </c>
      <c r="J77" s="30" t="s">
        <v>723</v>
      </c>
      <c r="K77" s="30" t="s">
        <v>714</v>
      </c>
      <c r="L77" s="30" t="s">
        <v>702</v>
      </c>
      <c r="M77" s="30" t="s">
        <v>647</v>
      </c>
      <c r="N77" s="33">
        <v>800121</v>
      </c>
      <c r="O77" s="33">
        <v>7575963</v>
      </c>
      <c r="P77" s="27">
        <v>-66.095474999999993</v>
      </c>
      <c r="Q77" s="27">
        <v>-21.8949416666666</v>
      </c>
      <c r="R77" s="33">
        <v>-66</v>
      </c>
      <c r="S77" s="33">
        <v>5</v>
      </c>
      <c r="T77" s="33">
        <v>43.71</v>
      </c>
      <c r="U77" s="33">
        <v>-21</v>
      </c>
      <c r="V77" s="33">
        <v>53</v>
      </c>
      <c r="W77" s="33">
        <v>41.79</v>
      </c>
      <c r="Y77" s="30" t="s">
        <v>404</v>
      </c>
      <c r="Z77" s="30" t="s">
        <v>392</v>
      </c>
      <c r="AC77" s="30" t="s">
        <v>619</v>
      </c>
      <c r="AD77" s="30" t="s">
        <v>372</v>
      </c>
      <c r="AE77" s="30" t="s">
        <v>373</v>
      </c>
      <c r="AF77" s="30" t="s">
        <v>620</v>
      </c>
      <c r="AG77" s="30" t="s">
        <v>374</v>
      </c>
      <c r="AH77" s="30" t="s">
        <v>375</v>
      </c>
      <c r="BA77" s="32"/>
    </row>
    <row r="78" spans="1:53" ht="27.75" customHeight="1" x14ac:dyDescent="0.2">
      <c r="A78" s="36">
        <v>77</v>
      </c>
      <c r="B78" s="30">
        <v>380</v>
      </c>
      <c r="C78" s="30" t="s">
        <v>430</v>
      </c>
      <c r="D78" s="30" t="s">
        <v>564</v>
      </c>
      <c r="E78" s="30" t="s">
        <v>168</v>
      </c>
      <c r="F78" s="30" t="s">
        <v>287</v>
      </c>
      <c r="G78" s="30" t="s">
        <v>452</v>
      </c>
      <c r="H78" s="26" t="s">
        <v>281</v>
      </c>
      <c r="I78" s="30" t="s">
        <v>168</v>
      </c>
      <c r="J78" s="31" t="s">
        <v>63</v>
      </c>
      <c r="K78" s="30" t="s">
        <v>714</v>
      </c>
      <c r="L78" s="30" t="s">
        <v>702</v>
      </c>
      <c r="M78" s="30" t="s">
        <v>647</v>
      </c>
      <c r="N78" s="33">
        <v>745772</v>
      </c>
      <c r="O78" s="33">
        <v>7512421</v>
      </c>
      <c r="P78" s="27">
        <v>-66.611388890000001</v>
      </c>
      <c r="Q78" s="27">
        <v>-22.47694444</v>
      </c>
      <c r="R78" s="33">
        <v>-66</v>
      </c>
      <c r="S78" s="33">
        <v>36</v>
      </c>
      <c r="T78" s="33">
        <v>41</v>
      </c>
      <c r="U78" s="33">
        <v>-22</v>
      </c>
      <c r="V78" s="33">
        <v>28</v>
      </c>
      <c r="W78" s="33">
        <v>37</v>
      </c>
      <c r="Y78" s="30" t="s">
        <v>404</v>
      </c>
      <c r="Z78" s="30" t="s">
        <v>392</v>
      </c>
      <c r="AC78" s="30" t="s">
        <v>565</v>
      </c>
      <c r="AD78" s="30" t="s">
        <v>407</v>
      </c>
      <c r="AE78" s="30" t="s">
        <v>373</v>
      </c>
      <c r="AF78" s="30" t="s">
        <v>447</v>
      </c>
      <c r="AG78" s="30" t="s">
        <v>374</v>
      </c>
      <c r="AH78" s="30" t="s">
        <v>375</v>
      </c>
      <c r="BA78" s="32"/>
    </row>
    <row r="79" spans="1:53" ht="28.5" customHeight="1" x14ac:dyDescent="0.2">
      <c r="A79" s="36">
        <v>78</v>
      </c>
      <c r="B79" s="30">
        <v>288</v>
      </c>
      <c r="C79" s="30" t="s">
        <v>443</v>
      </c>
      <c r="D79" s="30" t="s">
        <v>734</v>
      </c>
      <c r="E79" s="30" t="s">
        <v>353</v>
      </c>
      <c r="F79" s="30" t="s">
        <v>349</v>
      </c>
      <c r="G79" s="30" t="s">
        <v>452</v>
      </c>
      <c r="H79" s="26" t="s">
        <v>474</v>
      </c>
      <c r="I79" s="30" t="s">
        <v>353</v>
      </c>
      <c r="J79" s="31" t="s">
        <v>356</v>
      </c>
      <c r="K79" s="30" t="s">
        <v>713</v>
      </c>
      <c r="L79" s="30">
        <v>14</v>
      </c>
      <c r="M79" s="30" t="s">
        <v>644</v>
      </c>
      <c r="N79" s="33">
        <v>797731</v>
      </c>
      <c r="O79" s="33">
        <v>7479563</v>
      </c>
      <c r="P79" s="27">
        <v>-66.100652780000004</v>
      </c>
      <c r="Q79" s="27">
        <v>-22.765133330000001</v>
      </c>
      <c r="R79" s="33">
        <v>-66</v>
      </c>
      <c r="S79" s="33">
        <v>6</v>
      </c>
      <c r="T79" s="33">
        <v>2.35</v>
      </c>
      <c r="U79" s="33">
        <v>-22</v>
      </c>
      <c r="V79" s="33">
        <v>45</v>
      </c>
      <c r="W79" s="33">
        <v>54.48</v>
      </c>
      <c r="Y79" s="30" t="s">
        <v>444</v>
      </c>
      <c r="Z79" s="30" t="s">
        <v>405</v>
      </c>
      <c r="AA79" s="30" t="s">
        <v>672</v>
      </c>
      <c r="AC79" s="30" t="s">
        <v>453</v>
      </c>
      <c r="AD79" s="30" t="s">
        <v>407</v>
      </c>
      <c r="AE79" s="30" t="s">
        <v>373</v>
      </c>
      <c r="AF79" s="30" t="s">
        <v>447</v>
      </c>
      <c r="AG79" s="30" t="s">
        <v>374</v>
      </c>
      <c r="AH79" s="30" t="s">
        <v>375</v>
      </c>
      <c r="AL79" s="30" t="s">
        <v>673</v>
      </c>
      <c r="BA79" s="32"/>
    </row>
    <row r="80" spans="1:53" ht="60.75" customHeight="1" x14ac:dyDescent="0.2">
      <c r="A80" s="36">
        <v>79</v>
      </c>
      <c r="B80" s="30">
        <v>859</v>
      </c>
      <c r="D80" s="30" t="s">
        <v>566</v>
      </c>
      <c r="E80" s="30" t="s">
        <v>693</v>
      </c>
      <c r="F80" s="30" t="s">
        <v>306</v>
      </c>
      <c r="G80" s="30" t="s">
        <v>699</v>
      </c>
      <c r="H80" s="26" t="s">
        <v>567</v>
      </c>
      <c r="I80" s="30" t="s">
        <v>694</v>
      </c>
      <c r="J80" s="31" t="s">
        <v>568</v>
      </c>
      <c r="K80" s="30" t="s">
        <v>713</v>
      </c>
      <c r="L80" s="30">
        <v>14</v>
      </c>
      <c r="M80" s="30" t="s">
        <v>647</v>
      </c>
      <c r="N80" s="33">
        <v>765533</v>
      </c>
      <c r="O80" s="33">
        <v>7536182</v>
      </c>
      <c r="P80" s="27">
        <v>-66.423433329999995</v>
      </c>
      <c r="Q80" s="27">
        <v>-22.259541670000001</v>
      </c>
      <c r="R80" s="33">
        <v>-66</v>
      </c>
      <c r="S80" s="33">
        <v>25</v>
      </c>
      <c r="T80" s="33">
        <v>24.36</v>
      </c>
      <c r="U80" s="33">
        <v>-22</v>
      </c>
      <c r="V80" s="33">
        <v>15</v>
      </c>
      <c r="W80" s="33">
        <v>34.35</v>
      </c>
      <c r="Y80" s="30" t="s">
        <v>404</v>
      </c>
      <c r="Z80" s="30" t="s">
        <v>405</v>
      </c>
      <c r="AC80" s="30" t="s">
        <v>700</v>
      </c>
      <c r="AD80" s="30" t="s">
        <v>407</v>
      </c>
      <c r="AE80" s="30" t="s">
        <v>373</v>
      </c>
      <c r="AF80" s="30" t="s">
        <v>569</v>
      </c>
      <c r="AG80" s="30" t="s">
        <v>374</v>
      </c>
      <c r="AH80" s="30" t="s">
        <v>375</v>
      </c>
      <c r="BA80" s="32"/>
    </row>
    <row r="81" spans="1:53" ht="64.5" customHeight="1" x14ac:dyDescent="0.2">
      <c r="A81" s="36">
        <v>80</v>
      </c>
      <c r="B81" s="30">
        <v>875</v>
      </c>
      <c r="C81" s="30" t="s">
        <v>443</v>
      </c>
      <c r="D81" s="30" t="s">
        <v>449</v>
      </c>
      <c r="E81" s="30" t="s">
        <v>693</v>
      </c>
      <c r="F81" s="30" t="s">
        <v>349</v>
      </c>
      <c r="G81" s="30" t="s">
        <v>450</v>
      </c>
      <c r="H81" s="26" t="s">
        <v>474</v>
      </c>
      <c r="I81" s="30" t="s">
        <v>694</v>
      </c>
      <c r="J81" s="31" t="s">
        <v>448</v>
      </c>
      <c r="K81" s="30" t="s">
        <v>713</v>
      </c>
      <c r="L81" s="30">
        <v>14</v>
      </c>
      <c r="M81" s="30" t="s">
        <v>647</v>
      </c>
      <c r="N81" s="33">
        <v>800509</v>
      </c>
      <c r="O81" s="33">
        <v>7486355</v>
      </c>
      <c r="P81" s="27">
        <v>-66.074924999999993</v>
      </c>
      <c r="Q81" s="27">
        <v>-22.70335833</v>
      </c>
      <c r="R81" s="33">
        <v>-66</v>
      </c>
      <c r="S81" s="33">
        <v>4</v>
      </c>
      <c r="T81" s="33">
        <v>29.73</v>
      </c>
      <c r="U81" s="33">
        <v>-22</v>
      </c>
      <c r="V81" s="33">
        <v>42</v>
      </c>
      <c r="W81" s="33">
        <v>12.09</v>
      </c>
      <c r="Y81" s="30" t="s">
        <v>444</v>
      </c>
      <c r="Z81" s="30" t="s">
        <v>405</v>
      </c>
      <c r="AC81" s="30" t="s">
        <v>445</v>
      </c>
      <c r="AD81" s="30" t="s">
        <v>446</v>
      </c>
      <c r="AE81" s="30" t="s">
        <v>373</v>
      </c>
      <c r="AF81" s="30" t="s">
        <v>447</v>
      </c>
      <c r="AG81" s="30" t="s">
        <v>374</v>
      </c>
      <c r="AH81" s="30" t="s">
        <v>375</v>
      </c>
      <c r="BA81" s="32"/>
    </row>
    <row r="82" spans="1:53" ht="65.25" customHeight="1" x14ac:dyDescent="0.2">
      <c r="A82" s="36">
        <v>81</v>
      </c>
      <c r="B82" s="30">
        <v>289</v>
      </c>
      <c r="C82" s="30" t="s">
        <v>443</v>
      </c>
      <c r="D82" s="30" t="s">
        <v>443</v>
      </c>
      <c r="E82" s="30" t="s">
        <v>354</v>
      </c>
      <c r="F82" s="30" t="s">
        <v>349</v>
      </c>
      <c r="G82" s="30" t="s">
        <v>450</v>
      </c>
      <c r="H82" s="26" t="s">
        <v>355</v>
      </c>
      <c r="I82" s="30" t="s">
        <v>354</v>
      </c>
      <c r="J82" s="31" t="s">
        <v>357</v>
      </c>
      <c r="K82" s="30" t="s">
        <v>713</v>
      </c>
      <c r="L82" s="30">
        <v>14</v>
      </c>
      <c r="M82" s="30" t="s">
        <v>647</v>
      </c>
      <c r="N82" s="33">
        <v>798078</v>
      </c>
      <c r="O82" s="33">
        <v>7486120</v>
      </c>
      <c r="P82" s="27">
        <v>-66.098522220000007</v>
      </c>
      <c r="Q82" s="27">
        <v>-22.705911109999999</v>
      </c>
      <c r="R82" s="33">
        <v>-66</v>
      </c>
      <c r="S82" s="33">
        <v>5</v>
      </c>
      <c r="T82" s="33">
        <v>54.68</v>
      </c>
      <c r="U82" s="33">
        <v>-22</v>
      </c>
      <c r="V82" s="33">
        <v>42</v>
      </c>
      <c r="W82" s="33">
        <v>21.28</v>
      </c>
      <c r="Y82" s="30" t="s">
        <v>444</v>
      </c>
      <c r="Z82" s="30" t="s">
        <v>405</v>
      </c>
      <c r="AC82" s="30" t="s">
        <v>445</v>
      </c>
      <c r="AD82" s="30" t="s">
        <v>446</v>
      </c>
      <c r="AE82" s="30" t="s">
        <v>373</v>
      </c>
      <c r="AF82" s="30" t="s">
        <v>447</v>
      </c>
      <c r="AG82" s="30" t="s">
        <v>374</v>
      </c>
      <c r="AH82" s="30" t="s">
        <v>375</v>
      </c>
      <c r="BA82" s="32"/>
    </row>
    <row r="83" spans="1:53" ht="28.5" customHeight="1" x14ac:dyDescent="0.2">
      <c r="A83" s="36">
        <v>82</v>
      </c>
      <c r="B83" s="30">
        <v>292</v>
      </c>
      <c r="C83" s="30" t="s">
        <v>252</v>
      </c>
      <c r="D83" s="30" t="s">
        <v>546</v>
      </c>
      <c r="E83" s="30" t="s">
        <v>166</v>
      </c>
      <c r="F83" s="30" t="s">
        <v>287</v>
      </c>
      <c r="G83" s="30" t="s">
        <v>434</v>
      </c>
      <c r="H83" s="26" t="s">
        <v>278</v>
      </c>
      <c r="I83" s="30" t="s">
        <v>166</v>
      </c>
      <c r="J83" s="31" t="s">
        <v>61</v>
      </c>
      <c r="K83" s="30" t="s">
        <v>713</v>
      </c>
      <c r="L83" s="30">
        <v>14</v>
      </c>
      <c r="M83" s="30" t="s">
        <v>647</v>
      </c>
      <c r="N83" s="33">
        <v>755218</v>
      </c>
      <c r="O83" s="33">
        <v>7474962</v>
      </c>
      <c r="P83" s="33">
        <v>-66.513566670000003</v>
      </c>
      <c r="Q83" s="33">
        <v>-22.813636110000001</v>
      </c>
      <c r="R83" s="33">
        <v>-66</v>
      </c>
      <c r="S83" s="33">
        <v>30</v>
      </c>
      <c r="T83" s="33">
        <v>48.84</v>
      </c>
      <c r="U83" s="33">
        <v>-22</v>
      </c>
      <c r="V83" s="33">
        <v>48</v>
      </c>
      <c r="W83" s="33">
        <v>49.09</v>
      </c>
      <c r="Y83" s="30" t="s">
        <v>554</v>
      </c>
      <c r="Z83" s="30" t="s">
        <v>555</v>
      </c>
      <c r="AC83" s="30" t="s">
        <v>552</v>
      </c>
      <c r="AD83" s="30" t="s">
        <v>407</v>
      </c>
      <c r="AE83" s="30" t="s">
        <v>556</v>
      </c>
      <c r="AF83" s="30" t="s">
        <v>553</v>
      </c>
      <c r="AG83" s="30" t="s">
        <v>374</v>
      </c>
      <c r="AH83" s="30" t="s">
        <v>375</v>
      </c>
      <c r="BA83" s="32"/>
    </row>
    <row r="84" spans="1:53" ht="29.25" customHeight="1" x14ac:dyDescent="0.2">
      <c r="A84" s="79">
        <v>83</v>
      </c>
      <c r="B84" s="34">
        <v>161</v>
      </c>
      <c r="C84" s="34" t="s">
        <v>252</v>
      </c>
      <c r="D84" s="34" t="s">
        <v>544</v>
      </c>
      <c r="E84" s="34" t="s">
        <v>252</v>
      </c>
      <c r="F84" s="34" t="s">
        <v>287</v>
      </c>
      <c r="G84" s="34" t="s">
        <v>434</v>
      </c>
      <c r="H84" s="34" t="s">
        <v>684</v>
      </c>
      <c r="I84" s="34" t="s">
        <v>252</v>
      </c>
      <c r="J84" s="34" t="s">
        <v>545</v>
      </c>
      <c r="K84" s="34" t="s">
        <v>713</v>
      </c>
      <c r="L84" s="34">
        <v>14</v>
      </c>
      <c r="M84" s="34" t="s">
        <v>647</v>
      </c>
      <c r="N84" s="37">
        <v>748490</v>
      </c>
      <c r="O84" s="37">
        <v>7481453</v>
      </c>
      <c r="P84" s="80">
        <v>-66.580105560000007</v>
      </c>
      <c r="Q84" s="80">
        <v>-22.756058329999998</v>
      </c>
      <c r="R84" s="37">
        <v>-66</v>
      </c>
      <c r="S84" s="37">
        <v>34</v>
      </c>
      <c r="T84" s="37">
        <v>48.38</v>
      </c>
      <c r="U84" s="37">
        <v>-22</v>
      </c>
      <c r="V84" s="37">
        <v>45</v>
      </c>
      <c r="W84" s="37">
        <v>21.81</v>
      </c>
      <c r="X84" s="34"/>
      <c r="Y84" s="34" t="s">
        <v>554</v>
      </c>
      <c r="Z84" s="34" t="s">
        <v>555</v>
      </c>
      <c r="AA84" s="34"/>
      <c r="AB84" s="34"/>
      <c r="AC84" s="34" t="s">
        <v>552</v>
      </c>
      <c r="AD84" s="34" t="s">
        <v>407</v>
      </c>
      <c r="AE84" s="34" t="s">
        <v>556</v>
      </c>
      <c r="AF84" s="34" t="s">
        <v>553</v>
      </c>
      <c r="AG84" s="34" t="s">
        <v>374</v>
      </c>
      <c r="AH84" s="34" t="s">
        <v>375</v>
      </c>
      <c r="AI84" s="34"/>
      <c r="AJ84" s="34"/>
      <c r="AK84" s="34"/>
      <c r="AL84" s="34"/>
      <c r="AM84" s="34"/>
      <c r="AN84" s="34"/>
      <c r="AO84" s="34"/>
      <c r="AP84" s="34"/>
      <c r="AQ84" s="34"/>
      <c r="AR84" s="34"/>
      <c r="AS84" s="34"/>
      <c r="AT84" s="34"/>
      <c r="AU84" s="34"/>
      <c r="AV84" s="34"/>
      <c r="AW84" s="34"/>
      <c r="AX84" s="34"/>
      <c r="AY84" s="34"/>
      <c r="AZ84" s="34"/>
      <c r="BA84" s="81"/>
    </row>
  </sheetData>
  <sortState ref="A2:BA84">
    <sortCondition ref="A2:A84"/>
  </sortState>
  <pageMargins left="0.7" right="0.7" top="0.75" bottom="0.75" header="0.3" footer="0.3"/>
  <pageSetup paperSize="9" orientation="portrait" horizontalDpi="360" verticalDpi="36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22"/>
  <sheetViews>
    <sheetView workbookViewId="0">
      <selection activeCell="A2" sqref="A2:A3"/>
    </sheetView>
  </sheetViews>
  <sheetFormatPr baseColWidth="10" defaultRowHeight="15" x14ac:dyDescent="0.25"/>
  <sheetData>
    <row r="1" spans="1:50" s="2" customFormat="1" ht="21" customHeight="1" thickTop="1" thickBot="1" x14ac:dyDescent="0.3">
      <c r="A1" s="50" t="s">
        <v>24</v>
      </c>
      <c r="B1" s="51"/>
      <c r="C1" s="51"/>
      <c r="D1" s="51"/>
      <c r="E1" s="51"/>
      <c r="F1" s="51"/>
      <c r="G1" s="51"/>
      <c r="H1" s="51"/>
      <c r="I1" s="51"/>
      <c r="J1" s="51"/>
      <c r="K1" s="52"/>
      <c r="L1" s="53" t="s">
        <v>23</v>
      </c>
      <c r="M1" s="54"/>
      <c r="N1" s="54"/>
      <c r="O1" s="54"/>
      <c r="P1" s="54"/>
      <c r="Q1" s="54"/>
      <c r="R1" s="54"/>
      <c r="S1" s="54"/>
      <c r="T1" s="54"/>
      <c r="U1" s="54"/>
      <c r="V1" s="55"/>
      <c r="W1" s="39" t="s">
        <v>22</v>
      </c>
      <c r="X1" s="51"/>
      <c r="Y1" s="51"/>
      <c r="Z1" s="51"/>
      <c r="AA1" s="51"/>
      <c r="AB1" s="51"/>
      <c r="AC1" s="51"/>
      <c r="AD1" s="52"/>
      <c r="AE1" s="42" t="s">
        <v>25</v>
      </c>
      <c r="AF1" s="43"/>
      <c r="AG1" s="39" t="s">
        <v>28</v>
      </c>
      <c r="AH1" s="41"/>
      <c r="AI1" s="42" t="s">
        <v>31</v>
      </c>
      <c r="AJ1" s="40"/>
      <c r="AK1" s="43"/>
      <c r="AL1" s="39" t="s">
        <v>42</v>
      </c>
      <c r="AM1" s="40"/>
      <c r="AN1" s="40"/>
      <c r="AO1" s="40"/>
      <c r="AP1" s="40"/>
      <c r="AQ1" s="40"/>
      <c r="AR1" s="40"/>
      <c r="AS1" s="40"/>
      <c r="AT1" s="40"/>
      <c r="AU1" s="41"/>
      <c r="AV1" s="42" t="s">
        <v>43</v>
      </c>
      <c r="AW1" s="43"/>
      <c r="AX1" s="4" t="s">
        <v>48</v>
      </c>
    </row>
    <row r="2" spans="1:50" s="1" customFormat="1" ht="31.5" customHeight="1" x14ac:dyDescent="0.25">
      <c r="A2" s="44" t="s">
        <v>0</v>
      </c>
      <c r="B2" s="46" t="s">
        <v>1</v>
      </c>
      <c r="C2" s="46" t="s">
        <v>2</v>
      </c>
      <c r="D2" s="46" t="s">
        <v>3</v>
      </c>
      <c r="E2" s="46" t="s">
        <v>4</v>
      </c>
      <c r="F2" s="46" t="s">
        <v>295</v>
      </c>
      <c r="G2" s="48" t="s">
        <v>5</v>
      </c>
      <c r="H2" s="48" t="s">
        <v>378</v>
      </c>
      <c r="I2" s="46" t="s">
        <v>6</v>
      </c>
      <c r="J2" s="46" t="s">
        <v>7</v>
      </c>
      <c r="K2" s="56" t="s">
        <v>8</v>
      </c>
      <c r="L2" s="58" t="s">
        <v>305</v>
      </c>
      <c r="M2" s="46"/>
      <c r="N2" s="46" t="s">
        <v>13</v>
      </c>
      <c r="O2" s="46"/>
      <c r="P2" s="56" t="s">
        <v>12</v>
      </c>
      <c r="Q2" s="59"/>
      <c r="R2" s="60"/>
      <c r="S2" s="56" t="s">
        <v>11</v>
      </c>
      <c r="T2" s="59"/>
      <c r="U2" s="59"/>
      <c r="V2" s="61" t="s">
        <v>376</v>
      </c>
      <c r="W2" s="60" t="s">
        <v>14</v>
      </c>
      <c r="X2" s="46" t="s">
        <v>15</v>
      </c>
      <c r="Y2" s="46" t="s">
        <v>16</v>
      </c>
      <c r="Z2" s="46" t="s">
        <v>17</v>
      </c>
      <c r="AA2" s="46" t="s">
        <v>18</v>
      </c>
      <c r="AB2" s="46" t="s">
        <v>19</v>
      </c>
      <c r="AC2" s="46" t="s">
        <v>20</v>
      </c>
      <c r="AD2" s="56" t="s">
        <v>21</v>
      </c>
      <c r="AE2" s="58" t="s">
        <v>27</v>
      </c>
      <c r="AF2" s="65" t="s">
        <v>26</v>
      </c>
      <c r="AG2" s="60" t="s">
        <v>29</v>
      </c>
      <c r="AH2" s="56" t="s">
        <v>30</v>
      </c>
      <c r="AI2" s="58" t="s">
        <v>32</v>
      </c>
      <c r="AJ2" s="46" t="s">
        <v>33</v>
      </c>
      <c r="AK2" s="65" t="s">
        <v>34</v>
      </c>
      <c r="AL2" s="60" t="s">
        <v>35</v>
      </c>
      <c r="AM2" s="46" t="s">
        <v>36</v>
      </c>
      <c r="AN2" s="46" t="s">
        <v>46</v>
      </c>
      <c r="AO2" s="46" t="s">
        <v>47</v>
      </c>
      <c r="AP2" s="46" t="s">
        <v>37</v>
      </c>
      <c r="AQ2" s="46" t="s">
        <v>38</v>
      </c>
      <c r="AR2" s="46" t="s">
        <v>39</v>
      </c>
      <c r="AS2" s="46" t="s">
        <v>50</v>
      </c>
      <c r="AT2" s="46" t="s">
        <v>40</v>
      </c>
      <c r="AU2" s="56" t="s">
        <v>41</v>
      </c>
      <c r="AV2" s="58" t="s">
        <v>44</v>
      </c>
      <c r="AW2" s="65" t="s">
        <v>45</v>
      </c>
      <c r="AX2" s="67" t="s">
        <v>49</v>
      </c>
    </row>
    <row r="3" spans="1:50" s="1" customFormat="1" ht="21" customHeight="1" thickBot="1" x14ac:dyDescent="0.3">
      <c r="A3" s="45"/>
      <c r="B3" s="47"/>
      <c r="C3" s="47"/>
      <c r="D3" s="47"/>
      <c r="E3" s="47"/>
      <c r="F3" s="47"/>
      <c r="G3" s="49"/>
      <c r="H3" s="49"/>
      <c r="I3" s="47"/>
      <c r="J3" s="47"/>
      <c r="K3" s="57"/>
      <c r="L3" s="20" t="s">
        <v>9</v>
      </c>
      <c r="M3" s="23" t="s">
        <v>10</v>
      </c>
      <c r="N3" s="23" t="s">
        <v>12</v>
      </c>
      <c r="O3" s="23" t="s">
        <v>11</v>
      </c>
      <c r="P3" s="23" t="s">
        <v>302</v>
      </c>
      <c r="Q3" s="23" t="s">
        <v>303</v>
      </c>
      <c r="R3" s="23" t="s">
        <v>304</v>
      </c>
      <c r="S3" s="23" t="s">
        <v>302</v>
      </c>
      <c r="T3" s="23" t="s">
        <v>303</v>
      </c>
      <c r="U3" s="24" t="s">
        <v>304</v>
      </c>
      <c r="V3" s="62"/>
      <c r="W3" s="63"/>
      <c r="X3" s="47"/>
      <c r="Y3" s="47"/>
      <c r="Z3" s="47"/>
      <c r="AA3" s="47"/>
      <c r="AB3" s="47"/>
      <c r="AC3" s="47"/>
      <c r="AD3" s="57"/>
      <c r="AE3" s="64"/>
      <c r="AF3" s="66"/>
      <c r="AG3" s="63"/>
      <c r="AH3" s="57"/>
      <c r="AI3" s="64"/>
      <c r="AJ3" s="47"/>
      <c r="AK3" s="66"/>
      <c r="AL3" s="63"/>
      <c r="AM3" s="47"/>
      <c r="AN3" s="47"/>
      <c r="AO3" s="47"/>
      <c r="AP3" s="47"/>
      <c r="AQ3" s="47"/>
      <c r="AR3" s="47"/>
      <c r="AS3" s="47"/>
      <c r="AT3" s="47"/>
      <c r="AU3" s="57"/>
      <c r="AV3" s="64"/>
      <c r="AW3" s="66"/>
      <c r="AX3" s="68"/>
    </row>
    <row r="4" spans="1:50" s="1" customFormat="1" ht="34.5" customHeight="1" x14ac:dyDescent="0.25">
      <c r="A4" s="19">
        <v>210</v>
      </c>
      <c r="B4" s="22"/>
      <c r="C4" s="22" t="s">
        <v>311</v>
      </c>
      <c r="D4" s="22" t="s">
        <v>309</v>
      </c>
      <c r="E4" s="22" t="s">
        <v>306</v>
      </c>
      <c r="F4" s="22" t="s">
        <v>325</v>
      </c>
      <c r="G4" s="16" t="s">
        <v>346</v>
      </c>
      <c r="H4" s="25" t="s">
        <v>330</v>
      </c>
      <c r="I4" s="22"/>
      <c r="J4" s="22"/>
      <c r="K4" s="21" t="s">
        <v>151</v>
      </c>
      <c r="L4" s="6">
        <v>789424.16099999996</v>
      </c>
      <c r="M4" s="5">
        <v>7569736.7390000001</v>
      </c>
      <c r="N4" s="22">
        <v>-66.197804000000005</v>
      </c>
      <c r="O4" s="22">
        <v>-21.952919999999999</v>
      </c>
      <c r="P4" s="8">
        <v>-66</v>
      </c>
      <c r="Q4" s="8">
        <v>11</v>
      </c>
      <c r="R4" s="8">
        <v>52.094400000017899</v>
      </c>
      <c r="S4" s="8">
        <v>-21</v>
      </c>
      <c r="T4" s="8">
        <v>57</v>
      </c>
      <c r="U4" s="7">
        <v>10.511999999996</v>
      </c>
      <c r="V4" s="17"/>
      <c r="W4" s="8"/>
      <c r="X4" s="3"/>
      <c r="Y4" s="3"/>
      <c r="Z4" s="3"/>
      <c r="AA4" s="3"/>
      <c r="AB4" s="3"/>
      <c r="AC4" s="3"/>
      <c r="AD4" s="5"/>
      <c r="AE4" s="6"/>
      <c r="AF4" s="7"/>
      <c r="AG4" s="8"/>
      <c r="AH4" s="5"/>
      <c r="AI4" s="6"/>
      <c r="AJ4" s="3"/>
      <c r="AK4" s="7"/>
      <c r="AL4" s="8"/>
      <c r="AM4" s="3"/>
      <c r="AN4" s="3"/>
      <c r="AO4" s="3"/>
      <c r="AP4" s="3"/>
      <c r="AQ4" s="3"/>
      <c r="AR4" s="3"/>
      <c r="AS4" s="3"/>
      <c r="AT4" s="3"/>
      <c r="AU4" s="5"/>
      <c r="AV4" s="6"/>
      <c r="AW4" s="7"/>
      <c r="AX4" s="9"/>
    </row>
    <row r="5" spans="1:50" s="1" customFormat="1" ht="33" customHeight="1" x14ac:dyDescent="0.25">
      <c r="A5" s="11">
        <v>372</v>
      </c>
      <c r="B5" s="10"/>
      <c r="C5" s="10" t="s">
        <v>224</v>
      </c>
      <c r="D5" s="10" t="s">
        <v>167</v>
      </c>
      <c r="E5" s="10" t="s">
        <v>287</v>
      </c>
      <c r="F5" s="10" t="s">
        <v>290</v>
      </c>
      <c r="G5" s="16" t="s">
        <v>280</v>
      </c>
      <c r="H5" s="16" t="s">
        <v>62</v>
      </c>
      <c r="I5" s="10" t="str">
        <f>CONCATENATE(I4,"/",H5)</f>
        <v>/1978-M-2014</v>
      </c>
      <c r="J5" s="10"/>
      <c r="K5" s="12" t="s">
        <v>151</v>
      </c>
      <c r="L5" s="11">
        <v>751450.29200000002</v>
      </c>
      <c r="M5" s="14">
        <v>7490380.4469999997</v>
      </c>
      <c r="N5" s="10">
        <v>-66.552730999999994</v>
      </c>
      <c r="O5" s="10">
        <v>-22.675049000000001</v>
      </c>
      <c r="P5" s="13">
        <v>-66</v>
      </c>
      <c r="Q5" s="13">
        <v>33</v>
      </c>
      <c r="R5" s="13">
        <v>9.8315999999795203</v>
      </c>
      <c r="S5" s="13">
        <v>-22</v>
      </c>
      <c r="T5" s="13">
        <v>40</v>
      </c>
      <c r="U5" s="12">
        <v>30.176400000004801</v>
      </c>
      <c r="V5" s="18"/>
      <c r="W5" s="13"/>
      <c r="X5" s="10"/>
      <c r="Y5" s="10"/>
      <c r="Z5" s="10"/>
      <c r="AA5" s="10"/>
      <c r="AB5" s="10"/>
      <c r="AC5" s="10"/>
      <c r="AD5" s="14"/>
      <c r="AE5" s="11"/>
      <c r="AF5" s="12"/>
      <c r="AG5" s="13"/>
      <c r="AH5" s="14"/>
      <c r="AI5" s="11"/>
      <c r="AJ5" s="10"/>
      <c r="AK5" s="12"/>
      <c r="AL5" s="13"/>
      <c r="AM5" s="10"/>
      <c r="AN5" s="10"/>
      <c r="AO5" s="10"/>
      <c r="AP5" s="10"/>
      <c r="AQ5" s="10"/>
      <c r="AR5" s="10"/>
      <c r="AS5" s="10"/>
      <c r="AT5" s="10"/>
      <c r="AU5" s="14"/>
      <c r="AV5" s="11"/>
      <c r="AW5" s="12"/>
      <c r="AX5" s="15"/>
    </row>
    <row r="6" spans="1:50" s="1" customFormat="1" ht="31.5" customHeight="1" x14ac:dyDescent="0.25">
      <c r="A6" s="11">
        <v>628</v>
      </c>
      <c r="B6" s="10"/>
      <c r="C6" s="10" t="s">
        <v>311</v>
      </c>
      <c r="D6" s="10" t="s">
        <v>310</v>
      </c>
      <c r="E6" s="10" t="s">
        <v>306</v>
      </c>
      <c r="F6" s="10" t="s">
        <v>326</v>
      </c>
      <c r="G6" s="16" t="s">
        <v>347</v>
      </c>
      <c r="H6" s="16" t="s">
        <v>331</v>
      </c>
      <c r="I6" s="10"/>
      <c r="J6" s="10"/>
      <c r="K6" s="12" t="s">
        <v>151</v>
      </c>
      <c r="L6" s="11">
        <v>788833.92299999995</v>
      </c>
      <c r="M6" s="14">
        <v>7561967.8629999999</v>
      </c>
      <c r="N6" s="10">
        <v>-66.20214</v>
      </c>
      <c r="O6" s="10">
        <v>-22.023126000000001</v>
      </c>
      <c r="P6" s="13">
        <v>-66</v>
      </c>
      <c r="Q6" s="13">
        <v>12</v>
      </c>
      <c r="R6" s="13">
        <v>7.70399999999995</v>
      </c>
      <c r="S6" s="13">
        <v>-22</v>
      </c>
      <c r="T6" s="13">
        <v>1</v>
      </c>
      <c r="U6" s="12">
        <v>23.253600000004699</v>
      </c>
      <c r="V6" s="18"/>
      <c r="W6" s="13"/>
      <c r="X6" s="10"/>
      <c r="Y6" s="10"/>
      <c r="Z6" s="10"/>
      <c r="AA6" s="10"/>
      <c r="AB6" s="10"/>
      <c r="AC6" s="10"/>
      <c r="AD6" s="14"/>
      <c r="AE6" s="11"/>
      <c r="AF6" s="12"/>
      <c r="AG6" s="13"/>
      <c r="AH6" s="14"/>
      <c r="AI6" s="11"/>
      <c r="AJ6" s="10"/>
      <c r="AK6" s="12"/>
      <c r="AL6" s="13"/>
      <c r="AM6" s="10"/>
      <c r="AN6" s="10"/>
      <c r="AO6" s="10"/>
      <c r="AP6" s="10"/>
      <c r="AQ6" s="10"/>
      <c r="AR6" s="10"/>
      <c r="AS6" s="10"/>
      <c r="AT6" s="10"/>
      <c r="AU6" s="14"/>
      <c r="AV6" s="11"/>
      <c r="AW6" s="12"/>
      <c r="AX6" s="9"/>
    </row>
    <row r="7" spans="1:50" s="1" customFormat="1" ht="32.25" customHeight="1" x14ac:dyDescent="0.25">
      <c r="A7" s="11">
        <v>1127</v>
      </c>
      <c r="B7" s="10"/>
      <c r="C7" s="10" t="s">
        <v>224</v>
      </c>
      <c r="D7" s="10" t="s">
        <v>187</v>
      </c>
      <c r="E7" s="10" t="s">
        <v>287</v>
      </c>
      <c r="F7" s="10" t="s">
        <v>292</v>
      </c>
      <c r="G7" s="16" t="s">
        <v>276</v>
      </c>
      <c r="H7" s="16" t="s">
        <v>73</v>
      </c>
      <c r="I7" s="10" t="str">
        <f>CONCATENATE(H6,"/",H7)</f>
        <v>20-G-1997/98-L-1937</v>
      </c>
      <c r="J7" s="10"/>
      <c r="K7" s="12" t="s">
        <v>152</v>
      </c>
      <c r="L7" s="11">
        <v>752198.34299999999</v>
      </c>
      <c r="M7" s="14">
        <v>7487447.2929999996</v>
      </c>
      <c r="N7" s="10">
        <v>-66.544983999999999</v>
      </c>
      <c r="O7" s="10">
        <v>-22.701411</v>
      </c>
      <c r="P7" s="13">
        <v>-66</v>
      </c>
      <c r="Q7" s="13">
        <v>32</v>
      </c>
      <c r="R7" s="13">
        <v>41.942399999998102</v>
      </c>
      <c r="S7" s="13">
        <v>-22</v>
      </c>
      <c r="T7" s="13">
        <v>42</v>
      </c>
      <c r="U7" s="12">
        <v>5.0796000000008199</v>
      </c>
      <c r="V7" s="18"/>
      <c r="W7" s="13"/>
      <c r="X7" s="10"/>
      <c r="Y7" s="10"/>
      <c r="Z7" s="10"/>
      <c r="AA7" s="10"/>
      <c r="AB7" s="10"/>
      <c r="AC7" s="10"/>
      <c r="AD7" s="14"/>
      <c r="AE7" s="11"/>
      <c r="AF7" s="12"/>
      <c r="AG7" s="13"/>
      <c r="AH7" s="14"/>
      <c r="AI7" s="11"/>
      <c r="AJ7" s="10"/>
      <c r="AK7" s="12"/>
      <c r="AL7" s="13"/>
      <c r="AM7" s="10"/>
      <c r="AN7" s="10"/>
      <c r="AO7" s="10"/>
      <c r="AP7" s="10"/>
      <c r="AQ7" s="10"/>
      <c r="AR7" s="10"/>
      <c r="AS7" s="10"/>
      <c r="AT7" s="10"/>
      <c r="AU7" s="14"/>
      <c r="AV7" s="11"/>
      <c r="AW7" s="12"/>
      <c r="AX7" s="15"/>
    </row>
    <row r="8" spans="1:50" s="1" customFormat="1" ht="32.25" customHeight="1" x14ac:dyDescent="0.25">
      <c r="A8" s="11">
        <v>1128</v>
      </c>
      <c r="B8" s="10"/>
      <c r="C8" s="10" t="s">
        <v>224</v>
      </c>
      <c r="D8" s="10" t="s">
        <v>188</v>
      </c>
      <c r="E8" s="10" t="s">
        <v>287</v>
      </c>
      <c r="F8" s="10" t="s">
        <v>290</v>
      </c>
      <c r="G8" s="16" t="s">
        <v>276</v>
      </c>
      <c r="H8" s="16" t="s">
        <v>74</v>
      </c>
      <c r="I8" s="10" t="str">
        <f>CONCATENATE(I7,"/",H8)</f>
        <v>20-G-1997/98-L-1937/99-L-1937</v>
      </c>
      <c r="J8" s="10"/>
      <c r="K8" s="12" t="s">
        <v>152</v>
      </c>
      <c r="L8" s="11">
        <v>752994.14899999998</v>
      </c>
      <c r="M8" s="14">
        <v>7487446.0389999999</v>
      </c>
      <c r="N8" s="10">
        <v>-66.537242000000006</v>
      </c>
      <c r="O8" s="10">
        <v>-22.701302999999999</v>
      </c>
      <c r="P8" s="13">
        <v>-66</v>
      </c>
      <c r="Q8" s="13">
        <v>32</v>
      </c>
      <c r="R8" s="13">
        <v>14.071200000022399</v>
      </c>
      <c r="S8" s="13">
        <v>-22</v>
      </c>
      <c r="T8" s="13">
        <v>42</v>
      </c>
      <c r="U8" s="12">
        <v>4.6907999999976404</v>
      </c>
      <c r="V8" s="18"/>
      <c r="W8" s="13"/>
      <c r="X8" s="10"/>
      <c r="Y8" s="10"/>
      <c r="Z8" s="10"/>
      <c r="AA8" s="10"/>
      <c r="AB8" s="10"/>
      <c r="AC8" s="10"/>
      <c r="AD8" s="14"/>
      <c r="AE8" s="11"/>
      <c r="AF8" s="12"/>
      <c r="AG8" s="13"/>
      <c r="AH8" s="14"/>
      <c r="AI8" s="11"/>
      <c r="AJ8" s="10"/>
      <c r="AK8" s="12"/>
      <c r="AL8" s="13"/>
      <c r="AM8" s="10"/>
      <c r="AN8" s="10"/>
      <c r="AO8" s="10"/>
      <c r="AP8" s="10"/>
      <c r="AQ8" s="10"/>
      <c r="AR8" s="10"/>
      <c r="AS8" s="10"/>
      <c r="AT8" s="10"/>
      <c r="AU8" s="14"/>
      <c r="AV8" s="11"/>
      <c r="AW8" s="12"/>
      <c r="AX8" s="15"/>
    </row>
    <row r="9" spans="1:50" s="1" customFormat="1" ht="28.5" customHeight="1" x14ac:dyDescent="0.25">
      <c r="A9" s="11">
        <v>1129</v>
      </c>
      <c r="B9" s="10"/>
      <c r="C9" s="10" t="s">
        <v>224</v>
      </c>
      <c r="D9" s="10" t="s">
        <v>189</v>
      </c>
      <c r="E9" s="10" t="s">
        <v>287</v>
      </c>
      <c r="F9" s="10" t="s">
        <v>292</v>
      </c>
      <c r="G9" s="16" t="s">
        <v>276</v>
      </c>
      <c r="H9" s="16" t="s">
        <v>75</v>
      </c>
      <c r="I9" s="10"/>
      <c r="J9" s="10"/>
      <c r="K9" s="12" t="s">
        <v>152</v>
      </c>
      <c r="L9" s="11">
        <v>751338.62300000002</v>
      </c>
      <c r="M9" s="14">
        <v>7488765.5820000004</v>
      </c>
      <c r="N9" s="10">
        <v>-66.553557999999995</v>
      </c>
      <c r="O9" s="10">
        <v>-22.689641000000002</v>
      </c>
      <c r="P9" s="13">
        <v>-66</v>
      </c>
      <c r="Q9" s="13">
        <v>33</v>
      </c>
      <c r="R9" s="13">
        <v>12.808799999983201</v>
      </c>
      <c r="S9" s="13">
        <v>-22</v>
      </c>
      <c r="T9" s="13">
        <v>41</v>
      </c>
      <c r="U9" s="12">
        <v>22.707600000006199</v>
      </c>
      <c r="V9" s="18"/>
      <c r="W9" s="13"/>
      <c r="X9" s="10"/>
      <c r="Y9" s="10"/>
      <c r="Z9" s="10"/>
      <c r="AA9" s="10"/>
      <c r="AB9" s="10"/>
      <c r="AC9" s="10"/>
      <c r="AD9" s="14"/>
      <c r="AE9" s="11"/>
      <c r="AF9" s="12"/>
      <c r="AG9" s="13"/>
      <c r="AH9" s="14"/>
      <c r="AI9" s="11"/>
      <c r="AJ9" s="10"/>
      <c r="AK9" s="12"/>
      <c r="AL9" s="13"/>
      <c r="AM9" s="10"/>
      <c r="AN9" s="10"/>
      <c r="AO9" s="10"/>
      <c r="AP9" s="10"/>
      <c r="AQ9" s="10"/>
      <c r="AR9" s="10"/>
      <c r="AS9" s="10"/>
      <c r="AT9" s="10"/>
      <c r="AU9" s="14"/>
      <c r="AV9" s="11"/>
      <c r="AW9" s="12"/>
      <c r="AX9" s="15"/>
    </row>
    <row r="10" spans="1:50" s="1" customFormat="1" ht="28.5" customHeight="1" x14ac:dyDescent="0.25">
      <c r="A10" s="11">
        <v>1130</v>
      </c>
      <c r="B10" s="10"/>
      <c r="C10" s="10" t="s">
        <v>224</v>
      </c>
      <c r="D10" s="10" t="s">
        <v>190</v>
      </c>
      <c r="E10" s="10" t="s">
        <v>287</v>
      </c>
      <c r="F10" s="10" t="s">
        <v>292</v>
      </c>
      <c r="G10" s="16" t="s">
        <v>276</v>
      </c>
      <c r="H10" s="16" t="s">
        <v>76</v>
      </c>
      <c r="I10" s="10" t="str">
        <f t="shared" ref="I10:I18" si="0">CONCATENATE(I9,"/",H10)</f>
        <v>/100-L-1937</v>
      </c>
      <c r="J10" s="10"/>
      <c r="K10" s="12" t="s">
        <v>152</v>
      </c>
      <c r="L10" s="11">
        <v>752596.56599999999</v>
      </c>
      <c r="M10" s="14">
        <v>7487457.2029999997</v>
      </c>
      <c r="N10" s="10">
        <v>-66.541111999999998</v>
      </c>
      <c r="O10" s="10">
        <v>-22.701262</v>
      </c>
      <c r="P10" s="13">
        <v>-66</v>
      </c>
      <c r="Q10" s="13">
        <v>32</v>
      </c>
      <c r="R10" s="13">
        <v>28.003199999993701</v>
      </c>
      <c r="S10" s="13">
        <v>-22</v>
      </c>
      <c r="T10" s="13">
        <v>42</v>
      </c>
      <c r="U10" s="12">
        <v>4.5431999999993904</v>
      </c>
      <c r="V10" s="18"/>
      <c r="W10" s="13"/>
      <c r="X10" s="10"/>
      <c r="Y10" s="10"/>
      <c r="Z10" s="10"/>
      <c r="AA10" s="10"/>
      <c r="AB10" s="10"/>
      <c r="AC10" s="10"/>
      <c r="AD10" s="14"/>
      <c r="AE10" s="11"/>
      <c r="AF10" s="12"/>
      <c r="AG10" s="13"/>
      <c r="AH10" s="14"/>
      <c r="AI10" s="11"/>
      <c r="AJ10" s="10"/>
      <c r="AK10" s="12"/>
      <c r="AL10" s="13"/>
      <c r="AM10" s="10"/>
      <c r="AN10" s="10"/>
      <c r="AO10" s="10"/>
      <c r="AP10" s="10"/>
      <c r="AQ10" s="10"/>
      <c r="AR10" s="10"/>
      <c r="AS10" s="10"/>
      <c r="AT10" s="10"/>
      <c r="AU10" s="14"/>
      <c r="AV10" s="11"/>
      <c r="AW10" s="12"/>
      <c r="AX10" s="15"/>
    </row>
    <row r="11" spans="1:50" s="1" customFormat="1" ht="28.5" customHeight="1" x14ac:dyDescent="0.25">
      <c r="A11" s="11">
        <v>1131</v>
      </c>
      <c r="B11" s="10"/>
      <c r="C11" s="10" t="s">
        <v>224</v>
      </c>
      <c r="D11" s="10" t="s">
        <v>191</v>
      </c>
      <c r="E11" s="10" t="s">
        <v>287</v>
      </c>
      <c r="F11" s="10" t="s">
        <v>292</v>
      </c>
      <c r="G11" s="16" t="s">
        <v>276</v>
      </c>
      <c r="H11" s="16" t="s">
        <v>77</v>
      </c>
      <c r="I11" s="10" t="str">
        <f t="shared" si="0"/>
        <v>/100-L-1937/101-L-1937</v>
      </c>
      <c r="J11" s="10"/>
      <c r="K11" s="12" t="s">
        <v>152</v>
      </c>
      <c r="L11" s="11">
        <v>751322.701</v>
      </c>
      <c r="M11" s="14">
        <v>7487841.9850000003</v>
      </c>
      <c r="N11" s="10">
        <v>-66.553565000000006</v>
      </c>
      <c r="O11" s="10">
        <v>-22.697979</v>
      </c>
      <c r="P11" s="13">
        <v>-66</v>
      </c>
      <c r="Q11" s="13">
        <v>33</v>
      </c>
      <c r="R11" s="13">
        <v>12.8340000000219</v>
      </c>
      <c r="S11" s="13">
        <v>-22</v>
      </c>
      <c r="T11" s="13">
        <v>41</v>
      </c>
      <c r="U11" s="12">
        <v>52.7244000000005</v>
      </c>
      <c r="V11" s="18"/>
      <c r="W11" s="13"/>
      <c r="X11" s="10"/>
      <c r="Y11" s="10"/>
      <c r="Z11" s="10"/>
      <c r="AA11" s="10"/>
      <c r="AB11" s="10"/>
      <c r="AC11" s="10"/>
      <c r="AD11" s="14"/>
      <c r="AE11" s="11"/>
      <c r="AF11" s="12"/>
      <c r="AG11" s="13"/>
      <c r="AH11" s="14"/>
      <c r="AI11" s="11"/>
      <c r="AJ11" s="10"/>
      <c r="AK11" s="12"/>
      <c r="AL11" s="13"/>
      <c r="AM11" s="10"/>
      <c r="AN11" s="10"/>
      <c r="AO11" s="10"/>
      <c r="AP11" s="10"/>
      <c r="AQ11" s="10"/>
      <c r="AR11" s="10"/>
      <c r="AS11" s="10"/>
      <c r="AT11" s="10"/>
      <c r="AU11" s="14"/>
      <c r="AV11" s="11"/>
      <c r="AW11" s="12"/>
      <c r="AX11" s="15"/>
    </row>
    <row r="12" spans="1:50" s="1" customFormat="1" ht="28.5" customHeight="1" x14ac:dyDescent="0.25">
      <c r="A12" s="11">
        <v>1133</v>
      </c>
      <c r="B12" s="10"/>
      <c r="C12" s="10" t="s">
        <v>224</v>
      </c>
      <c r="D12" s="10" t="s">
        <v>192</v>
      </c>
      <c r="E12" s="10" t="s">
        <v>287</v>
      </c>
      <c r="F12" s="10" t="s">
        <v>292</v>
      </c>
      <c r="G12" s="16" t="s">
        <v>276</v>
      </c>
      <c r="H12" s="16" t="s">
        <v>78</v>
      </c>
      <c r="I12" s="10" t="str">
        <f t="shared" si="0"/>
        <v>/100-L-1937/101-L-1937/97-L-1937</v>
      </c>
      <c r="J12" s="10"/>
      <c r="K12" s="12" t="s">
        <v>152</v>
      </c>
      <c r="L12" s="11">
        <v>751726.28899999999</v>
      </c>
      <c r="M12" s="14">
        <v>7487827.4630000005</v>
      </c>
      <c r="N12" s="10">
        <v>-66.549637000000004</v>
      </c>
      <c r="O12" s="10">
        <v>-22.698049999999999</v>
      </c>
      <c r="P12" s="13">
        <v>-66</v>
      </c>
      <c r="Q12" s="13">
        <v>32</v>
      </c>
      <c r="R12" s="13">
        <v>58.693200000014897</v>
      </c>
      <c r="S12" s="13">
        <v>-22</v>
      </c>
      <c r="T12" s="13">
        <v>41</v>
      </c>
      <c r="U12" s="12">
        <v>52.979999999994597</v>
      </c>
      <c r="V12" s="18"/>
      <c r="W12" s="13"/>
      <c r="X12" s="10"/>
      <c r="Y12" s="10"/>
      <c r="Z12" s="10"/>
      <c r="AA12" s="10"/>
      <c r="AB12" s="10"/>
      <c r="AC12" s="10"/>
      <c r="AD12" s="14"/>
      <c r="AE12" s="11"/>
      <c r="AF12" s="12"/>
      <c r="AG12" s="13"/>
      <c r="AH12" s="14"/>
      <c r="AI12" s="11"/>
      <c r="AJ12" s="10"/>
      <c r="AK12" s="12"/>
      <c r="AL12" s="13"/>
      <c r="AM12" s="10"/>
      <c r="AN12" s="10"/>
      <c r="AO12" s="10"/>
      <c r="AP12" s="10"/>
      <c r="AQ12" s="10"/>
      <c r="AR12" s="10"/>
      <c r="AS12" s="10"/>
      <c r="AT12" s="10"/>
      <c r="AU12" s="14"/>
      <c r="AV12" s="11"/>
      <c r="AW12" s="12"/>
      <c r="AX12" s="15"/>
    </row>
    <row r="13" spans="1:50" s="1" customFormat="1" ht="28.5" customHeight="1" x14ac:dyDescent="0.25">
      <c r="A13" s="11">
        <v>1155</v>
      </c>
      <c r="B13" s="10"/>
      <c r="C13" s="10" t="s">
        <v>224</v>
      </c>
      <c r="D13" s="10" t="s">
        <v>193</v>
      </c>
      <c r="E13" s="10" t="s">
        <v>287</v>
      </c>
      <c r="F13" s="10" t="s">
        <v>292</v>
      </c>
      <c r="G13" s="16" t="s">
        <v>276</v>
      </c>
      <c r="H13" s="16" t="s">
        <v>79</v>
      </c>
      <c r="I13" s="10" t="str">
        <f t="shared" si="0"/>
        <v>/100-L-1937/101-L-1937/97-L-1937/158-C-1934</v>
      </c>
      <c r="J13" s="10"/>
      <c r="K13" s="12" t="s">
        <v>152</v>
      </c>
      <c r="L13" s="11">
        <v>754890.05799999996</v>
      </c>
      <c r="M13" s="14">
        <v>7487187.7000000002</v>
      </c>
      <c r="N13" s="10">
        <v>-66.518759000000003</v>
      </c>
      <c r="O13" s="10">
        <v>-22.703348999999999</v>
      </c>
      <c r="P13" s="13">
        <v>-66</v>
      </c>
      <c r="Q13" s="13">
        <v>31</v>
      </c>
      <c r="R13" s="13">
        <v>7.5324000000102798</v>
      </c>
      <c r="S13" s="13">
        <v>-22</v>
      </c>
      <c r="T13" s="13">
        <v>42</v>
      </c>
      <c r="U13" s="12">
        <v>12.0563999999976</v>
      </c>
      <c r="V13" s="18"/>
      <c r="W13" s="13"/>
      <c r="X13" s="10"/>
      <c r="Y13" s="10"/>
      <c r="Z13" s="10"/>
      <c r="AA13" s="10"/>
      <c r="AB13" s="10"/>
      <c r="AC13" s="10"/>
      <c r="AD13" s="14"/>
      <c r="AE13" s="11"/>
      <c r="AF13" s="12"/>
      <c r="AG13" s="13"/>
      <c r="AH13" s="14"/>
      <c r="AI13" s="11"/>
      <c r="AJ13" s="10"/>
      <c r="AK13" s="12"/>
      <c r="AL13" s="13"/>
      <c r="AM13" s="10"/>
      <c r="AN13" s="10"/>
      <c r="AO13" s="10"/>
      <c r="AP13" s="10"/>
      <c r="AQ13" s="10"/>
      <c r="AR13" s="10"/>
      <c r="AS13" s="10"/>
      <c r="AT13" s="10"/>
      <c r="AU13" s="14"/>
      <c r="AV13" s="11"/>
      <c r="AW13" s="12"/>
      <c r="AX13" s="15"/>
    </row>
    <row r="14" spans="1:50" s="1" customFormat="1" ht="28.5" customHeight="1" x14ac:dyDescent="0.25">
      <c r="A14" s="11">
        <v>1169</v>
      </c>
      <c r="B14" s="10"/>
      <c r="C14" s="10" t="s">
        <v>224</v>
      </c>
      <c r="D14" s="10" t="s">
        <v>195</v>
      </c>
      <c r="E14" s="10" t="s">
        <v>287</v>
      </c>
      <c r="F14" s="10" t="s">
        <v>292</v>
      </c>
      <c r="G14" s="16" t="s">
        <v>276</v>
      </c>
      <c r="H14" s="16" t="s">
        <v>81</v>
      </c>
      <c r="I14" s="10" t="str">
        <f t="shared" si="0"/>
        <v>/100-L-1937/101-L-1937/97-L-1937/158-C-1934/212-G-1935</v>
      </c>
      <c r="J14" s="10"/>
      <c r="K14" s="12" t="s">
        <v>152</v>
      </c>
      <c r="L14" s="11">
        <v>753796.43500000006</v>
      </c>
      <c r="M14" s="14">
        <v>7487419.0789999999</v>
      </c>
      <c r="N14" s="10">
        <v>-66.529433999999995</v>
      </c>
      <c r="O14" s="10">
        <v>-22.701426000000001</v>
      </c>
      <c r="P14" s="13">
        <v>-66</v>
      </c>
      <c r="Q14" s="13">
        <v>31</v>
      </c>
      <c r="R14" s="13">
        <v>45.9623999999815</v>
      </c>
      <c r="S14" s="13">
        <v>-22</v>
      </c>
      <c r="T14" s="13">
        <v>42</v>
      </c>
      <c r="U14" s="12">
        <v>5.1336000000051696</v>
      </c>
      <c r="V14" s="18"/>
      <c r="W14" s="13"/>
      <c r="X14" s="10"/>
      <c r="Y14" s="10"/>
      <c r="Z14" s="10"/>
      <c r="AA14" s="10"/>
      <c r="AB14" s="10"/>
      <c r="AC14" s="10"/>
      <c r="AD14" s="14"/>
      <c r="AE14" s="11"/>
      <c r="AF14" s="12"/>
      <c r="AG14" s="13"/>
      <c r="AH14" s="14"/>
      <c r="AI14" s="11"/>
      <c r="AJ14" s="10"/>
      <c r="AK14" s="12"/>
      <c r="AL14" s="13"/>
      <c r="AM14" s="10"/>
      <c r="AN14" s="10"/>
      <c r="AO14" s="10"/>
      <c r="AP14" s="10"/>
      <c r="AQ14" s="10"/>
      <c r="AR14" s="10"/>
      <c r="AS14" s="10"/>
      <c r="AT14" s="10"/>
      <c r="AU14" s="14"/>
      <c r="AV14" s="11"/>
      <c r="AW14" s="12"/>
      <c r="AX14" s="15"/>
    </row>
    <row r="15" spans="1:50" s="1" customFormat="1" ht="28.5" customHeight="1" x14ac:dyDescent="0.25">
      <c r="A15" s="11">
        <v>1170</v>
      </c>
      <c r="B15" s="10"/>
      <c r="C15" s="10" t="s">
        <v>224</v>
      </c>
      <c r="D15" s="10" t="s">
        <v>196</v>
      </c>
      <c r="E15" s="10" t="s">
        <v>287</v>
      </c>
      <c r="F15" s="10" t="s">
        <v>292</v>
      </c>
      <c r="G15" s="16" t="s">
        <v>276</v>
      </c>
      <c r="H15" s="16" t="s">
        <v>82</v>
      </c>
      <c r="I15" s="10" t="str">
        <f t="shared" si="0"/>
        <v>/100-L-1937/101-L-1937/97-L-1937/158-C-1934/212-G-1935/320-P-1936</v>
      </c>
      <c r="J15" s="10"/>
      <c r="K15" s="12" t="s">
        <v>152</v>
      </c>
      <c r="L15" s="11">
        <v>751066.36100000003</v>
      </c>
      <c r="M15" s="14">
        <v>7489710.9369999999</v>
      </c>
      <c r="N15" s="10">
        <v>-66.556358000000003</v>
      </c>
      <c r="O15" s="10">
        <v>-22.681149000000001</v>
      </c>
      <c r="P15" s="13">
        <v>-66</v>
      </c>
      <c r="Q15" s="13">
        <v>33</v>
      </c>
      <c r="R15" s="13">
        <v>22.8888000000109</v>
      </c>
      <c r="S15" s="13">
        <v>-22</v>
      </c>
      <c r="T15" s="13">
        <v>40</v>
      </c>
      <c r="U15" s="12">
        <v>52.136400000004798</v>
      </c>
      <c r="V15" s="18"/>
      <c r="W15" s="13"/>
      <c r="X15" s="10"/>
      <c r="Y15" s="10"/>
      <c r="Z15" s="10"/>
      <c r="AA15" s="10"/>
      <c r="AB15" s="10"/>
      <c r="AC15" s="10"/>
      <c r="AD15" s="14"/>
      <c r="AE15" s="11"/>
      <c r="AF15" s="12"/>
      <c r="AG15" s="13"/>
      <c r="AH15" s="14"/>
      <c r="AI15" s="11"/>
      <c r="AJ15" s="10"/>
      <c r="AK15" s="12"/>
      <c r="AL15" s="13"/>
      <c r="AM15" s="10"/>
      <c r="AN15" s="10"/>
      <c r="AO15" s="10"/>
      <c r="AP15" s="10"/>
      <c r="AQ15" s="10"/>
      <c r="AR15" s="10"/>
      <c r="AS15" s="10"/>
      <c r="AT15" s="10"/>
      <c r="AU15" s="14"/>
      <c r="AV15" s="11"/>
      <c r="AW15" s="12"/>
      <c r="AX15" s="15"/>
    </row>
    <row r="16" spans="1:50" s="1" customFormat="1" ht="28.5" customHeight="1" x14ac:dyDescent="0.25">
      <c r="A16" s="11">
        <v>1215</v>
      </c>
      <c r="B16" s="10"/>
      <c r="C16" s="10" t="s">
        <v>224</v>
      </c>
      <c r="D16" s="10" t="s">
        <v>202</v>
      </c>
      <c r="E16" s="10" t="s">
        <v>287</v>
      </c>
      <c r="F16" s="10" t="s">
        <v>290</v>
      </c>
      <c r="G16" s="16" t="s">
        <v>276</v>
      </c>
      <c r="H16" s="16" t="s">
        <v>87</v>
      </c>
      <c r="I16" s="10" t="str">
        <f t="shared" si="0"/>
        <v>/100-L-1937/101-L-1937/97-L-1937/158-C-1934/212-G-1935/320-P-1936/54-S-2000</v>
      </c>
      <c r="J16" s="10"/>
      <c r="K16" s="12" t="s">
        <v>152</v>
      </c>
      <c r="L16" s="11">
        <v>754886.16200000001</v>
      </c>
      <c r="M16" s="14">
        <v>7487613.2779999999</v>
      </c>
      <c r="N16" s="10">
        <v>-66.518865000000005</v>
      </c>
      <c r="O16" s="10">
        <v>-22.699508999999999</v>
      </c>
      <c r="P16" s="13">
        <v>-66</v>
      </c>
      <c r="Q16" s="13">
        <v>31</v>
      </c>
      <c r="R16" s="13">
        <v>7.9140000000188602</v>
      </c>
      <c r="S16" s="13">
        <v>-22</v>
      </c>
      <c r="T16" s="13">
        <v>41</v>
      </c>
      <c r="U16" s="12">
        <v>58.232399999996602</v>
      </c>
      <c r="V16" s="18"/>
      <c r="W16" s="13"/>
      <c r="X16" s="10"/>
      <c r="Y16" s="10"/>
      <c r="Z16" s="10"/>
      <c r="AA16" s="10"/>
      <c r="AB16" s="10"/>
      <c r="AC16" s="10"/>
      <c r="AD16" s="14"/>
      <c r="AE16" s="11"/>
      <c r="AF16" s="12"/>
      <c r="AG16" s="13"/>
      <c r="AH16" s="14"/>
      <c r="AI16" s="11"/>
      <c r="AJ16" s="10"/>
      <c r="AK16" s="12"/>
      <c r="AL16" s="13"/>
      <c r="AM16" s="10"/>
      <c r="AN16" s="10"/>
      <c r="AO16" s="10"/>
      <c r="AP16" s="10"/>
      <c r="AQ16" s="10"/>
      <c r="AR16" s="10"/>
      <c r="AS16" s="10"/>
      <c r="AT16" s="10"/>
      <c r="AU16" s="14"/>
      <c r="AV16" s="11"/>
      <c r="AW16" s="12"/>
      <c r="AX16" s="15"/>
    </row>
    <row r="17" spans="1:50" s="1" customFormat="1" ht="28.5" customHeight="1" x14ac:dyDescent="0.25">
      <c r="A17" s="11">
        <v>1215</v>
      </c>
      <c r="B17" s="10"/>
      <c r="C17" s="10" t="s">
        <v>224</v>
      </c>
      <c r="D17" s="10" t="s">
        <v>202</v>
      </c>
      <c r="E17" s="10" t="s">
        <v>287</v>
      </c>
      <c r="F17" s="10" t="s">
        <v>290</v>
      </c>
      <c r="G17" s="16" t="s">
        <v>276</v>
      </c>
      <c r="H17" s="16" t="s">
        <v>87</v>
      </c>
      <c r="I17" s="10" t="str">
        <f t="shared" si="0"/>
        <v>/100-L-1937/101-L-1937/97-L-1937/158-C-1934/212-G-1935/320-P-1936/54-S-2000/54-S-2000</v>
      </c>
      <c r="J17" s="10"/>
      <c r="K17" s="12" t="s">
        <v>152</v>
      </c>
      <c r="L17" s="11">
        <v>755969.68500000006</v>
      </c>
      <c r="M17" s="14">
        <v>7487669.3710000003</v>
      </c>
      <c r="N17" s="10">
        <v>-66.508335000000002</v>
      </c>
      <c r="O17" s="10">
        <v>-22.698839</v>
      </c>
      <c r="P17" s="13">
        <v>-66</v>
      </c>
      <c r="Q17" s="13">
        <v>30</v>
      </c>
      <c r="R17" s="13">
        <v>30.006000000008701</v>
      </c>
      <c r="S17" s="13">
        <v>-22</v>
      </c>
      <c r="T17" s="13">
        <v>41</v>
      </c>
      <c r="U17" s="12">
        <v>55.820399999998401</v>
      </c>
      <c r="V17" s="18"/>
      <c r="W17" s="13"/>
      <c r="X17" s="10"/>
      <c r="Y17" s="10"/>
      <c r="Z17" s="10"/>
      <c r="AA17" s="10"/>
      <c r="AB17" s="10"/>
      <c r="AC17" s="10"/>
      <c r="AD17" s="14"/>
      <c r="AE17" s="11"/>
      <c r="AF17" s="12"/>
      <c r="AG17" s="13"/>
      <c r="AH17" s="14"/>
      <c r="AI17" s="11"/>
      <c r="AJ17" s="10"/>
      <c r="AK17" s="12"/>
      <c r="AL17" s="13"/>
      <c r="AM17" s="10"/>
      <c r="AN17" s="10"/>
      <c r="AO17" s="10"/>
      <c r="AP17" s="10"/>
      <c r="AQ17" s="10"/>
      <c r="AR17" s="10"/>
      <c r="AS17" s="10"/>
      <c r="AT17" s="10"/>
      <c r="AU17" s="14"/>
      <c r="AV17" s="11"/>
      <c r="AW17" s="12"/>
      <c r="AX17" s="15"/>
    </row>
    <row r="18" spans="1:50" s="1" customFormat="1" ht="28.5" customHeight="1" x14ac:dyDescent="0.25">
      <c r="A18" s="11">
        <v>1215</v>
      </c>
      <c r="B18" s="10"/>
      <c r="C18" s="10" t="s">
        <v>224</v>
      </c>
      <c r="D18" s="10" t="s">
        <v>202</v>
      </c>
      <c r="E18" s="10" t="s">
        <v>287</v>
      </c>
      <c r="F18" s="10" t="s">
        <v>290</v>
      </c>
      <c r="G18" s="16" t="s">
        <v>276</v>
      </c>
      <c r="H18" s="16" t="s">
        <v>87</v>
      </c>
      <c r="I18" s="10" t="str">
        <f t="shared" si="0"/>
        <v>/100-L-1937/101-L-1937/97-L-1937/158-C-1934/212-G-1935/320-P-1936/54-S-2000/54-S-2000/54-S-2000</v>
      </c>
      <c r="J18" s="10"/>
      <c r="K18" s="12" t="s">
        <v>152</v>
      </c>
      <c r="L18" s="11">
        <v>758296.76599999995</v>
      </c>
      <c r="M18" s="14">
        <v>7486323.0650000004</v>
      </c>
      <c r="N18" s="10">
        <v>-66.485477000000003</v>
      </c>
      <c r="O18" s="10">
        <v>-22.710635</v>
      </c>
      <c r="P18" s="13">
        <v>-66</v>
      </c>
      <c r="Q18" s="13">
        <v>29</v>
      </c>
      <c r="R18" s="13">
        <v>7.7172000000109602</v>
      </c>
      <c r="S18" s="13">
        <v>-22</v>
      </c>
      <c r="T18" s="13">
        <v>42</v>
      </c>
      <c r="U18" s="12">
        <v>38.285999999999703</v>
      </c>
      <c r="V18" s="18"/>
      <c r="W18" s="13"/>
      <c r="X18" s="10"/>
      <c r="Y18" s="10"/>
      <c r="Z18" s="10"/>
      <c r="AA18" s="10"/>
      <c r="AB18" s="10"/>
      <c r="AC18" s="10"/>
      <c r="AD18" s="14"/>
      <c r="AE18" s="11"/>
      <c r="AF18" s="12"/>
      <c r="AG18" s="13"/>
      <c r="AH18" s="14"/>
      <c r="AI18" s="11"/>
      <c r="AJ18" s="10"/>
      <c r="AK18" s="12"/>
      <c r="AL18" s="13"/>
      <c r="AM18" s="10"/>
      <c r="AN18" s="10"/>
      <c r="AO18" s="10"/>
      <c r="AP18" s="10"/>
      <c r="AQ18" s="10"/>
      <c r="AR18" s="10"/>
      <c r="AS18" s="10"/>
      <c r="AT18" s="10"/>
      <c r="AU18" s="14"/>
      <c r="AV18" s="11"/>
      <c r="AW18" s="12"/>
      <c r="AX18" s="15"/>
    </row>
    <row r="19" spans="1:50" s="1" customFormat="1" ht="28.5" customHeight="1" x14ac:dyDescent="0.25">
      <c r="A19" s="11">
        <v>1293</v>
      </c>
      <c r="B19" s="10"/>
      <c r="C19" s="10" t="s">
        <v>311</v>
      </c>
      <c r="D19" s="10" t="s">
        <v>311</v>
      </c>
      <c r="E19" s="10" t="s">
        <v>306</v>
      </c>
      <c r="F19" s="10" t="s">
        <v>288</v>
      </c>
      <c r="G19" s="16" t="s">
        <v>346</v>
      </c>
      <c r="H19" s="16" t="s">
        <v>332</v>
      </c>
      <c r="I19" s="10"/>
      <c r="J19" s="10"/>
      <c r="K19" s="12" t="s">
        <v>152</v>
      </c>
      <c r="L19" s="11">
        <v>789225.31099999999</v>
      </c>
      <c r="M19" s="14">
        <v>7569589.7479999997</v>
      </c>
      <c r="N19" s="10">
        <v>-66.199701000000005</v>
      </c>
      <c r="O19" s="10">
        <v>-21.954280000000001</v>
      </c>
      <c r="P19" s="13">
        <v>-66</v>
      </c>
      <c r="Q19" s="13">
        <v>11</v>
      </c>
      <c r="R19" s="13">
        <v>58.9236000000164</v>
      </c>
      <c r="S19" s="13">
        <v>-21</v>
      </c>
      <c r="T19" s="13">
        <v>57</v>
      </c>
      <c r="U19" s="12">
        <v>15.408000000002501</v>
      </c>
      <c r="V19" s="18"/>
      <c r="W19" s="13"/>
      <c r="X19" s="10"/>
      <c r="Y19" s="10"/>
      <c r="Z19" s="10"/>
      <c r="AA19" s="10"/>
      <c r="AB19" s="10"/>
      <c r="AC19" s="10"/>
      <c r="AD19" s="14"/>
      <c r="AE19" s="11"/>
      <c r="AF19" s="12"/>
      <c r="AG19" s="13"/>
      <c r="AH19" s="14"/>
      <c r="AI19" s="11"/>
      <c r="AJ19" s="10"/>
      <c r="AK19" s="12"/>
      <c r="AL19" s="13"/>
      <c r="AM19" s="10"/>
      <c r="AN19" s="10"/>
      <c r="AO19" s="10"/>
      <c r="AP19" s="10"/>
      <c r="AQ19" s="10"/>
      <c r="AR19" s="10"/>
      <c r="AS19" s="10"/>
      <c r="AT19" s="10"/>
      <c r="AU19" s="14"/>
      <c r="AV19" s="11"/>
      <c r="AW19" s="12"/>
      <c r="AX19" s="15"/>
    </row>
    <row r="20" spans="1:50" s="1" customFormat="1" ht="28.5" customHeight="1" x14ac:dyDescent="0.25">
      <c r="A20" s="11">
        <v>1304</v>
      </c>
      <c r="B20" s="10"/>
      <c r="C20" s="10" t="s">
        <v>224</v>
      </c>
      <c r="D20" s="10" t="s">
        <v>204</v>
      </c>
      <c r="E20" s="10" t="s">
        <v>287</v>
      </c>
      <c r="F20" s="10" t="s">
        <v>292</v>
      </c>
      <c r="G20" s="16" t="s">
        <v>276</v>
      </c>
      <c r="H20" s="16" t="s">
        <v>89</v>
      </c>
      <c r="I20" s="10" t="str">
        <f>CONCATENATE(I19,"/",H20)</f>
        <v>/313-B-1938</v>
      </c>
      <c r="J20" s="10"/>
      <c r="K20" s="12" t="s">
        <v>152</v>
      </c>
      <c r="L20" s="11">
        <v>750902.22</v>
      </c>
      <c r="M20" s="14">
        <v>7487255.8590000002</v>
      </c>
      <c r="N20" s="10">
        <v>-66.557561000000007</v>
      </c>
      <c r="O20" s="10">
        <v>-22.703330999999999</v>
      </c>
      <c r="P20" s="13">
        <v>-66</v>
      </c>
      <c r="Q20" s="13">
        <v>33</v>
      </c>
      <c r="R20" s="13">
        <v>27.219600000024698</v>
      </c>
      <c r="S20" s="13">
        <v>-22</v>
      </c>
      <c r="T20" s="13">
        <v>42</v>
      </c>
      <c r="U20" s="12">
        <v>11.9915999999949</v>
      </c>
      <c r="V20" s="18"/>
      <c r="W20" s="13"/>
      <c r="X20" s="10"/>
      <c r="Y20" s="10"/>
      <c r="Z20" s="10"/>
      <c r="AA20" s="10"/>
      <c r="AB20" s="10"/>
      <c r="AC20" s="10"/>
      <c r="AD20" s="14"/>
      <c r="AE20" s="11"/>
      <c r="AF20" s="12"/>
      <c r="AG20" s="13"/>
      <c r="AH20" s="14"/>
      <c r="AI20" s="11"/>
      <c r="AJ20" s="10"/>
      <c r="AK20" s="12"/>
      <c r="AL20" s="13"/>
      <c r="AM20" s="10"/>
      <c r="AN20" s="10"/>
      <c r="AO20" s="10"/>
      <c r="AP20" s="10"/>
      <c r="AQ20" s="10"/>
      <c r="AR20" s="10"/>
      <c r="AS20" s="10"/>
      <c r="AT20" s="10"/>
      <c r="AU20" s="14"/>
      <c r="AV20" s="11"/>
      <c r="AW20" s="12"/>
      <c r="AX20" s="15"/>
    </row>
    <row r="21" spans="1:50" s="1" customFormat="1" ht="28.5" customHeight="1" x14ac:dyDescent="0.25">
      <c r="A21" s="11">
        <v>1305</v>
      </c>
      <c r="B21" s="10"/>
      <c r="C21" s="10" t="s">
        <v>311</v>
      </c>
      <c r="D21" s="10" t="s">
        <v>313</v>
      </c>
      <c r="E21" s="10" t="s">
        <v>306</v>
      </c>
      <c r="F21" s="10" t="s">
        <v>325</v>
      </c>
      <c r="G21" s="16" t="s">
        <v>346</v>
      </c>
      <c r="H21" s="16" t="s">
        <v>334</v>
      </c>
      <c r="I21" s="10"/>
      <c r="J21" s="10"/>
      <c r="K21" s="12" t="s">
        <v>152</v>
      </c>
      <c r="L21" s="11">
        <v>788087.18500000006</v>
      </c>
      <c r="M21" s="14">
        <v>7573011.7000000002</v>
      </c>
      <c r="N21" s="10">
        <v>-66.211313000000004</v>
      </c>
      <c r="O21" s="10">
        <v>-21.923587999999999</v>
      </c>
      <c r="P21" s="13">
        <v>-66</v>
      </c>
      <c r="Q21" s="13">
        <v>12</v>
      </c>
      <c r="R21" s="13">
        <v>40.726800000014698</v>
      </c>
      <c r="S21" s="13">
        <v>-21</v>
      </c>
      <c r="T21" s="13">
        <v>55</v>
      </c>
      <c r="U21" s="12">
        <v>24.916799999995501</v>
      </c>
      <c r="V21" s="18"/>
      <c r="W21" s="13"/>
      <c r="X21" s="10"/>
      <c r="Y21" s="10"/>
      <c r="Z21" s="10"/>
      <c r="AA21" s="10"/>
      <c r="AB21" s="10"/>
      <c r="AC21" s="10"/>
      <c r="AD21" s="14"/>
      <c r="AE21" s="11"/>
      <c r="AF21" s="12"/>
      <c r="AG21" s="13"/>
      <c r="AH21" s="14"/>
      <c r="AI21" s="11"/>
      <c r="AJ21" s="10"/>
      <c r="AK21" s="12"/>
      <c r="AL21" s="13"/>
      <c r="AM21" s="10"/>
      <c r="AN21" s="10"/>
      <c r="AO21" s="10"/>
      <c r="AP21" s="10"/>
      <c r="AQ21" s="10"/>
      <c r="AR21" s="10"/>
      <c r="AS21" s="10"/>
      <c r="AT21" s="10"/>
      <c r="AU21" s="14"/>
      <c r="AV21" s="11"/>
      <c r="AW21" s="12"/>
      <c r="AX21" s="15"/>
    </row>
    <row r="22" spans="1:50" s="1" customFormat="1" ht="28.5" customHeight="1" x14ac:dyDescent="0.25">
      <c r="A22" s="11">
        <v>1306</v>
      </c>
      <c r="B22" s="10"/>
      <c r="C22" s="10" t="s">
        <v>311</v>
      </c>
      <c r="D22" s="10" t="s">
        <v>314</v>
      </c>
      <c r="E22" s="10" t="s">
        <v>306</v>
      </c>
      <c r="F22" s="10" t="s">
        <v>325</v>
      </c>
      <c r="G22" s="16" t="s">
        <v>346</v>
      </c>
      <c r="H22" s="16" t="s">
        <v>335</v>
      </c>
      <c r="I22" s="10"/>
      <c r="J22" s="10"/>
      <c r="K22" s="12" t="s">
        <v>152</v>
      </c>
      <c r="L22" s="11">
        <v>786531.70700000005</v>
      </c>
      <c r="M22" s="14">
        <v>7568637.4019999998</v>
      </c>
      <c r="N22" s="10">
        <v>-66.225589999999997</v>
      </c>
      <c r="O22" s="10">
        <v>-21.963315999999999</v>
      </c>
      <c r="P22" s="13">
        <v>-66</v>
      </c>
      <c r="Q22" s="13">
        <v>13</v>
      </c>
      <c r="R22" s="13">
        <v>32.123999999988698</v>
      </c>
      <c r="S22" s="13">
        <v>-21</v>
      </c>
      <c r="T22" s="13">
        <v>57</v>
      </c>
      <c r="U22" s="12">
        <v>47.937599999996202</v>
      </c>
      <c r="V22" s="18"/>
      <c r="W22" s="13"/>
      <c r="X22" s="10"/>
      <c r="Y22" s="10"/>
      <c r="Z22" s="10"/>
      <c r="AA22" s="10"/>
      <c r="AB22" s="10"/>
      <c r="AC22" s="10"/>
      <c r="AD22" s="14"/>
      <c r="AE22" s="11"/>
      <c r="AF22" s="12"/>
      <c r="AG22" s="13"/>
      <c r="AH22" s="14"/>
      <c r="AI22" s="11"/>
      <c r="AJ22" s="10"/>
      <c r="AK22" s="12"/>
      <c r="AL22" s="13"/>
      <c r="AM22" s="10"/>
      <c r="AN22" s="10"/>
      <c r="AO22" s="10"/>
      <c r="AP22" s="10"/>
      <c r="AQ22" s="10"/>
      <c r="AR22" s="10"/>
      <c r="AS22" s="10"/>
      <c r="AT22" s="10"/>
      <c r="AU22" s="14"/>
      <c r="AV22" s="11"/>
      <c r="AW22" s="12"/>
      <c r="AX22" s="15"/>
    </row>
    <row r="23" spans="1:50" s="1" customFormat="1" ht="28.5" customHeight="1" x14ac:dyDescent="0.25">
      <c r="A23" s="11">
        <v>1310</v>
      </c>
      <c r="B23" s="10"/>
      <c r="C23" s="10" t="s">
        <v>224</v>
      </c>
      <c r="D23" s="10" t="s">
        <v>205</v>
      </c>
      <c r="E23" s="10" t="s">
        <v>287</v>
      </c>
      <c r="F23" s="10" t="s">
        <v>292</v>
      </c>
      <c r="G23" s="16" t="s">
        <v>276</v>
      </c>
      <c r="H23" s="16" t="s">
        <v>90</v>
      </c>
      <c r="I23" s="10" t="str">
        <f t="shared" ref="I23:I44" si="1">CONCATENATE(I22,"/",H23)</f>
        <v>/248-C-1937</v>
      </c>
      <c r="J23" s="10"/>
      <c r="K23" s="12" t="s">
        <v>152</v>
      </c>
      <c r="L23" s="11">
        <v>755623.71900000004</v>
      </c>
      <c r="M23" s="14">
        <v>7489812.3559999997</v>
      </c>
      <c r="N23" s="10">
        <v>-66.512049000000005</v>
      </c>
      <c r="O23" s="10">
        <v>-22.679549999999999</v>
      </c>
      <c r="P23" s="13">
        <v>-66</v>
      </c>
      <c r="Q23" s="13">
        <v>30</v>
      </c>
      <c r="R23" s="13">
        <v>43.376400000016702</v>
      </c>
      <c r="S23" s="13">
        <v>-22</v>
      </c>
      <c r="T23" s="13">
        <v>40</v>
      </c>
      <c r="U23" s="12">
        <v>46.3799999999964</v>
      </c>
      <c r="V23" s="18"/>
      <c r="W23" s="13"/>
      <c r="X23" s="10"/>
      <c r="Y23" s="10"/>
      <c r="Z23" s="10"/>
      <c r="AA23" s="10"/>
      <c r="AB23" s="10"/>
      <c r="AC23" s="10"/>
      <c r="AD23" s="14"/>
      <c r="AE23" s="11"/>
      <c r="AF23" s="12"/>
      <c r="AG23" s="13"/>
      <c r="AH23" s="14"/>
      <c r="AI23" s="11"/>
      <c r="AJ23" s="10"/>
      <c r="AK23" s="12"/>
      <c r="AL23" s="13"/>
      <c r="AM23" s="10"/>
      <c r="AN23" s="10"/>
      <c r="AO23" s="10"/>
      <c r="AP23" s="10"/>
      <c r="AQ23" s="10"/>
      <c r="AR23" s="10"/>
      <c r="AS23" s="10"/>
      <c r="AT23" s="10"/>
      <c r="AU23" s="14"/>
      <c r="AV23" s="11"/>
      <c r="AW23" s="12"/>
      <c r="AX23" s="15"/>
    </row>
    <row r="24" spans="1:50" s="1" customFormat="1" ht="28.5" customHeight="1" x14ac:dyDescent="0.25">
      <c r="A24" s="11">
        <v>1312</v>
      </c>
      <c r="B24" s="10"/>
      <c r="C24" s="10" t="s">
        <v>224</v>
      </c>
      <c r="D24" s="10" t="s">
        <v>206</v>
      </c>
      <c r="E24" s="10" t="s">
        <v>287</v>
      </c>
      <c r="F24" s="10" t="s">
        <v>292</v>
      </c>
      <c r="G24" s="16" t="s">
        <v>276</v>
      </c>
      <c r="H24" s="16" t="s">
        <v>91</v>
      </c>
      <c r="I24" s="10" t="str">
        <f t="shared" si="1"/>
        <v>/248-C-1937/95-L-1937</v>
      </c>
      <c r="J24" s="10"/>
      <c r="K24" s="12" t="s">
        <v>152</v>
      </c>
      <c r="L24" s="11">
        <v>755052.22600000002</v>
      </c>
      <c r="M24" s="14">
        <v>7489180.5889999997</v>
      </c>
      <c r="N24" s="10">
        <v>-66.517505</v>
      </c>
      <c r="O24" s="10">
        <v>-22.685338000000002</v>
      </c>
      <c r="P24" s="13">
        <v>-66</v>
      </c>
      <c r="Q24" s="13">
        <v>31</v>
      </c>
      <c r="R24" s="13">
        <v>3.0179999999995699</v>
      </c>
      <c r="S24" s="13">
        <v>-22</v>
      </c>
      <c r="T24" s="13">
        <v>41</v>
      </c>
      <c r="U24" s="12">
        <v>7.2168000000056098</v>
      </c>
      <c r="V24" s="18"/>
      <c r="W24" s="13"/>
      <c r="X24" s="10"/>
      <c r="Y24" s="10"/>
      <c r="Z24" s="10"/>
      <c r="AA24" s="10"/>
      <c r="AB24" s="10"/>
      <c r="AC24" s="10"/>
      <c r="AD24" s="14"/>
      <c r="AE24" s="11"/>
      <c r="AF24" s="12"/>
      <c r="AG24" s="13"/>
      <c r="AH24" s="14"/>
      <c r="AI24" s="11"/>
      <c r="AJ24" s="10"/>
      <c r="AK24" s="12"/>
      <c r="AL24" s="13"/>
      <c r="AM24" s="10"/>
      <c r="AN24" s="10"/>
      <c r="AO24" s="10"/>
      <c r="AP24" s="10"/>
      <c r="AQ24" s="10"/>
      <c r="AR24" s="10"/>
      <c r="AS24" s="10"/>
      <c r="AT24" s="10"/>
      <c r="AU24" s="14"/>
      <c r="AV24" s="11"/>
      <c r="AW24" s="12"/>
      <c r="AX24" s="15"/>
    </row>
    <row r="25" spans="1:50" s="1" customFormat="1" ht="28.5" customHeight="1" x14ac:dyDescent="0.25">
      <c r="A25" s="11">
        <v>1313</v>
      </c>
      <c r="B25" s="10"/>
      <c r="C25" s="10" t="s">
        <v>224</v>
      </c>
      <c r="D25" s="10" t="s">
        <v>207</v>
      </c>
      <c r="E25" s="10" t="s">
        <v>287</v>
      </c>
      <c r="F25" s="10" t="s">
        <v>292</v>
      </c>
      <c r="G25" s="16" t="s">
        <v>276</v>
      </c>
      <c r="H25" s="16" t="s">
        <v>92</v>
      </c>
      <c r="I25" s="10" t="str">
        <f t="shared" si="1"/>
        <v>/248-C-1937/95-L-1937/96-L-1937</v>
      </c>
      <c r="J25" s="10"/>
      <c r="K25" s="12" t="s">
        <v>152</v>
      </c>
      <c r="L25" s="11">
        <v>755454.27599999995</v>
      </c>
      <c r="M25" s="14">
        <v>7489165.7889999999</v>
      </c>
      <c r="N25" s="10">
        <v>-66.513592000000003</v>
      </c>
      <c r="O25" s="10">
        <v>-22.685410999999998</v>
      </c>
      <c r="P25" s="13">
        <v>-66</v>
      </c>
      <c r="Q25" s="13">
        <v>30</v>
      </c>
      <c r="R25" s="13">
        <v>48.931200000009802</v>
      </c>
      <c r="S25" s="13">
        <v>-22</v>
      </c>
      <c r="T25" s="13">
        <v>41</v>
      </c>
      <c r="U25" s="12">
        <v>7.4795999999943801</v>
      </c>
      <c r="V25" s="18"/>
      <c r="W25" s="13"/>
      <c r="X25" s="10"/>
      <c r="Y25" s="10"/>
      <c r="Z25" s="10"/>
      <c r="AA25" s="10"/>
      <c r="AB25" s="10"/>
      <c r="AC25" s="10"/>
      <c r="AD25" s="14"/>
      <c r="AE25" s="11"/>
      <c r="AF25" s="12"/>
      <c r="AG25" s="13"/>
      <c r="AH25" s="14"/>
      <c r="AI25" s="11"/>
      <c r="AJ25" s="10"/>
      <c r="AK25" s="12"/>
      <c r="AL25" s="13"/>
      <c r="AM25" s="10"/>
      <c r="AN25" s="10"/>
      <c r="AO25" s="10"/>
      <c r="AP25" s="10"/>
      <c r="AQ25" s="10"/>
      <c r="AR25" s="10"/>
      <c r="AS25" s="10"/>
      <c r="AT25" s="10"/>
      <c r="AU25" s="14"/>
      <c r="AV25" s="11"/>
      <c r="AW25" s="12"/>
      <c r="AX25" s="15"/>
    </row>
    <row r="26" spans="1:50" s="1" customFormat="1" ht="28.5" customHeight="1" x14ac:dyDescent="0.25">
      <c r="A26" s="11">
        <v>1314</v>
      </c>
      <c r="B26" s="10"/>
      <c r="C26" s="10" t="s">
        <v>224</v>
      </c>
      <c r="D26" s="10" t="s">
        <v>208</v>
      </c>
      <c r="E26" s="10" t="s">
        <v>287</v>
      </c>
      <c r="F26" s="10" t="s">
        <v>292</v>
      </c>
      <c r="G26" s="16" t="s">
        <v>276</v>
      </c>
      <c r="H26" s="16" t="s">
        <v>93</v>
      </c>
      <c r="I26" s="10" t="str">
        <f t="shared" si="1"/>
        <v>/248-C-1937/95-L-1937/96-L-1937/94-L-1937</v>
      </c>
      <c r="J26" s="10"/>
      <c r="K26" s="12" t="s">
        <v>152</v>
      </c>
      <c r="L26" s="11">
        <v>754653.89399999997</v>
      </c>
      <c r="M26" s="14">
        <v>7489192.2419999996</v>
      </c>
      <c r="N26" s="10">
        <v>-66.521381000000005</v>
      </c>
      <c r="O26" s="10">
        <v>-22.685293000000001</v>
      </c>
      <c r="P26" s="13">
        <v>-66</v>
      </c>
      <c r="Q26" s="13">
        <v>31</v>
      </c>
      <c r="R26" s="13">
        <v>16.9716000000187</v>
      </c>
      <c r="S26" s="13">
        <v>-22</v>
      </c>
      <c r="T26" s="13">
        <v>41</v>
      </c>
      <c r="U26" s="12">
        <v>7.0548000000053399</v>
      </c>
      <c r="V26" s="18"/>
      <c r="W26" s="13"/>
      <c r="X26" s="10"/>
      <c r="Y26" s="10"/>
      <c r="Z26" s="10"/>
      <c r="AA26" s="10"/>
      <c r="AB26" s="10"/>
      <c r="AC26" s="10"/>
      <c r="AD26" s="14"/>
      <c r="AE26" s="11"/>
      <c r="AF26" s="12"/>
      <c r="AG26" s="13"/>
      <c r="AH26" s="14"/>
      <c r="AI26" s="11"/>
      <c r="AJ26" s="10"/>
      <c r="AK26" s="12"/>
      <c r="AL26" s="13"/>
      <c r="AM26" s="10"/>
      <c r="AN26" s="10"/>
      <c r="AO26" s="10"/>
      <c r="AP26" s="10"/>
      <c r="AQ26" s="10"/>
      <c r="AR26" s="10"/>
      <c r="AS26" s="10"/>
      <c r="AT26" s="10"/>
      <c r="AU26" s="14"/>
      <c r="AV26" s="11"/>
      <c r="AW26" s="12"/>
      <c r="AX26" s="15"/>
    </row>
    <row r="27" spans="1:50" s="1" customFormat="1" ht="28.5" customHeight="1" x14ac:dyDescent="0.25">
      <c r="A27" s="11">
        <v>1315</v>
      </c>
      <c r="B27" s="10"/>
      <c r="C27" s="10" t="s">
        <v>224</v>
      </c>
      <c r="D27" s="10" t="s">
        <v>209</v>
      </c>
      <c r="E27" s="10" t="s">
        <v>287</v>
      </c>
      <c r="F27" s="10" t="s">
        <v>292</v>
      </c>
      <c r="G27" s="16" t="s">
        <v>285</v>
      </c>
      <c r="H27" s="16" t="s">
        <v>94</v>
      </c>
      <c r="I27" s="10" t="str">
        <f t="shared" si="1"/>
        <v>/248-C-1937/95-L-1937/96-L-1937/94-L-1937/284-B-1937</v>
      </c>
      <c r="J27" s="10"/>
      <c r="K27" s="12" t="s">
        <v>152</v>
      </c>
      <c r="L27" s="11">
        <v>755854.23</v>
      </c>
      <c r="M27" s="14">
        <v>7489155.3890000004</v>
      </c>
      <c r="N27" s="10">
        <v>-66.509699999999995</v>
      </c>
      <c r="O27" s="10">
        <v>-22.685445000000001</v>
      </c>
      <c r="P27" s="13">
        <v>-66</v>
      </c>
      <c r="Q27" s="13">
        <v>30</v>
      </c>
      <c r="R27" s="13">
        <v>34.919999999982601</v>
      </c>
      <c r="S27" s="13">
        <v>-22</v>
      </c>
      <c r="T27" s="13">
        <v>41</v>
      </c>
      <c r="U27" s="12">
        <v>7.6020000000050896</v>
      </c>
      <c r="V27" s="18"/>
      <c r="W27" s="13"/>
      <c r="X27" s="10"/>
      <c r="Y27" s="10"/>
      <c r="Z27" s="10"/>
      <c r="AA27" s="10"/>
      <c r="AB27" s="10"/>
      <c r="AC27" s="10"/>
      <c r="AD27" s="14"/>
      <c r="AE27" s="11"/>
      <c r="AF27" s="12"/>
      <c r="AG27" s="13"/>
      <c r="AH27" s="14"/>
      <c r="AI27" s="11"/>
      <c r="AJ27" s="10"/>
      <c r="AK27" s="12"/>
      <c r="AL27" s="13"/>
      <c r="AM27" s="10"/>
      <c r="AN27" s="10"/>
      <c r="AO27" s="10"/>
      <c r="AP27" s="10"/>
      <c r="AQ27" s="10"/>
      <c r="AR27" s="10"/>
      <c r="AS27" s="10"/>
      <c r="AT27" s="10"/>
      <c r="AU27" s="14"/>
      <c r="AV27" s="11"/>
      <c r="AW27" s="12"/>
      <c r="AX27" s="15"/>
    </row>
    <row r="28" spans="1:50" s="1" customFormat="1" ht="28.5" customHeight="1" x14ac:dyDescent="0.25">
      <c r="A28" s="11">
        <v>1324</v>
      </c>
      <c r="B28" s="10"/>
      <c r="C28" s="10" t="s">
        <v>224</v>
      </c>
      <c r="D28" s="10" t="s">
        <v>211</v>
      </c>
      <c r="E28" s="10" t="s">
        <v>287</v>
      </c>
      <c r="F28" s="10" t="s">
        <v>154</v>
      </c>
      <c r="G28" s="16" t="s">
        <v>276</v>
      </c>
      <c r="H28" s="16" t="s">
        <v>96</v>
      </c>
      <c r="I28" s="10" t="str">
        <f t="shared" si="1"/>
        <v>/248-C-1937/95-L-1937/96-L-1937/94-L-1937/284-B-1937/486-S-1973</v>
      </c>
      <c r="J28" s="10"/>
      <c r="K28" s="12" t="s">
        <v>153</v>
      </c>
      <c r="L28" s="11">
        <v>751868.94499999995</v>
      </c>
      <c r="M28" s="14">
        <v>7488985.7479999997</v>
      </c>
      <c r="N28" s="10">
        <v>-66.548434999999998</v>
      </c>
      <c r="O28" s="10">
        <v>-22.687574000000001</v>
      </c>
      <c r="P28" s="13">
        <v>-66</v>
      </c>
      <c r="Q28" s="13">
        <v>32</v>
      </c>
      <c r="R28" s="13">
        <v>54.365999999991999</v>
      </c>
      <c r="S28" s="13">
        <v>-22</v>
      </c>
      <c r="T28" s="13">
        <v>41</v>
      </c>
      <c r="U28" s="12">
        <v>15.2664000000053</v>
      </c>
      <c r="V28" s="18"/>
      <c r="W28" s="13"/>
      <c r="X28" s="10"/>
      <c r="Y28" s="10"/>
      <c r="Z28" s="10"/>
      <c r="AA28" s="10"/>
      <c r="AB28" s="10"/>
      <c r="AC28" s="10"/>
      <c r="AD28" s="14"/>
      <c r="AE28" s="11"/>
      <c r="AF28" s="12"/>
      <c r="AG28" s="13"/>
      <c r="AH28" s="14"/>
      <c r="AI28" s="11"/>
      <c r="AJ28" s="10"/>
      <c r="AK28" s="12"/>
      <c r="AL28" s="13"/>
      <c r="AM28" s="10"/>
      <c r="AN28" s="10"/>
      <c r="AO28" s="10"/>
      <c r="AP28" s="10"/>
      <c r="AQ28" s="10"/>
      <c r="AR28" s="10"/>
      <c r="AS28" s="10"/>
      <c r="AT28" s="10"/>
      <c r="AU28" s="14"/>
      <c r="AV28" s="11"/>
      <c r="AW28" s="12"/>
      <c r="AX28" s="15"/>
    </row>
    <row r="29" spans="1:50" s="1" customFormat="1" ht="28.5" customHeight="1" x14ac:dyDescent="0.25">
      <c r="A29" s="11">
        <v>1324</v>
      </c>
      <c r="B29" s="10"/>
      <c r="C29" s="10" t="s">
        <v>224</v>
      </c>
      <c r="D29" s="10" t="s">
        <v>211</v>
      </c>
      <c r="E29" s="10" t="s">
        <v>287</v>
      </c>
      <c r="F29" s="10" t="s">
        <v>154</v>
      </c>
      <c r="G29" s="16" t="s">
        <v>276</v>
      </c>
      <c r="H29" s="16" t="s">
        <v>96</v>
      </c>
      <c r="I29" s="10" t="str">
        <f t="shared" si="1"/>
        <v>/248-C-1937/95-L-1937/96-L-1937/94-L-1937/284-B-1937/486-S-1973/486-S-1973</v>
      </c>
      <c r="J29" s="10"/>
      <c r="K29" s="12" t="s">
        <v>153</v>
      </c>
      <c r="L29" s="11">
        <v>752007.79599999997</v>
      </c>
      <c r="M29" s="14">
        <v>7488655.3300000001</v>
      </c>
      <c r="N29" s="10">
        <v>-66.547032000000002</v>
      </c>
      <c r="O29" s="10">
        <v>-22.690536000000002</v>
      </c>
      <c r="P29" s="13">
        <v>-66</v>
      </c>
      <c r="Q29" s="13">
        <v>32</v>
      </c>
      <c r="R29" s="13">
        <v>49.315200000005497</v>
      </c>
      <c r="S29" s="13">
        <v>-22</v>
      </c>
      <c r="T29" s="13">
        <v>41</v>
      </c>
      <c r="U29" s="12">
        <v>25.929600000005699</v>
      </c>
      <c r="V29" s="18"/>
      <c r="W29" s="13"/>
      <c r="X29" s="10"/>
      <c r="Y29" s="10"/>
      <c r="Z29" s="10"/>
      <c r="AA29" s="10"/>
      <c r="AB29" s="10"/>
      <c r="AC29" s="10"/>
      <c r="AD29" s="14"/>
      <c r="AE29" s="11"/>
      <c r="AF29" s="12"/>
      <c r="AG29" s="13"/>
      <c r="AH29" s="14"/>
      <c r="AI29" s="11"/>
      <c r="AJ29" s="10"/>
      <c r="AK29" s="12"/>
      <c r="AL29" s="13"/>
      <c r="AM29" s="10"/>
      <c r="AN29" s="10"/>
      <c r="AO29" s="10"/>
      <c r="AP29" s="10"/>
      <c r="AQ29" s="10"/>
      <c r="AR29" s="10"/>
      <c r="AS29" s="10"/>
      <c r="AT29" s="10"/>
      <c r="AU29" s="14"/>
      <c r="AV29" s="11"/>
      <c r="AW29" s="12"/>
      <c r="AX29" s="15"/>
    </row>
    <row r="30" spans="1:50" s="1" customFormat="1" ht="28.5" customHeight="1" x14ac:dyDescent="0.25">
      <c r="A30" s="11">
        <v>1324</v>
      </c>
      <c r="B30" s="10"/>
      <c r="C30" s="10" t="s">
        <v>224</v>
      </c>
      <c r="D30" s="10" t="s">
        <v>211</v>
      </c>
      <c r="E30" s="10" t="s">
        <v>287</v>
      </c>
      <c r="F30" s="10" t="s">
        <v>154</v>
      </c>
      <c r="G30" s="16" t="s">
        <v>276</v>
      </c>
      <c r="H30" s="16" t="s">
        <v>96</v>
      </c>
      <c r="I30" s="10" t="str">
        <f t="shared" si="1"/>
        <v>/248-C-1937/95-L-1937/96-L-1937/94-L-1937/284-B-1937/486-S-1973/486-S-1973/486-S-1973</v>
      </c>
      <c r="J30" s="10"/>
      <c r="K30" s="12" t="s">
        <v>153</v>
      </c>
      <c r="L30" s="11">
        <v>752173.98300000001</v>
      </c>
      <c r="M30" s="14">
        <v>7488223.9189999998</v>
      </c>
      <c r="N30" s="10">
        <v>-66.545345999999995</v>
      </c>
      <c r="O30" s="10">
        <v>-22.694405</v>
      </c>
      <c r="P30" s="13">
        <v>-66</v>
      </c>
      <c r="Q30" s="13">
        <v>32</v>
      </c>
      <c r="R30" s="13">
        <v>43.245599999981998</v>
      </c>
      <c r="S30" s="13">
        <v>-22</v>
      </c>
      <c r="T30" s="13">
        <v>41</v>
      </c>
      <c r="U30" s="12">
        <v>39.857999999999002</v>
      </c>
      <c r="V30" s="18"/>
      <c r="W30" s="13"/>
      <c r="X30" s="10"/>
      <c r="Y30" s="10"/>
      <c r="Z30" s="10"/>
      <c r="AA30" s="10"/>
      <c r="AB30" s="10"/>
      <c r="AC30" s="10"/>
      <c r="AD30" s="14"/>
      <c r="AE30" s="11"/>
      <c r="AF30" s="12"/>
      <c r="AG30" s="13"/>
      <c r="AH30" s="14"/>
      <c r="AI30" s="11"/>
      <c r="AJ30" s="10"/>
      <c r="AK30" s="12"/>
      <c r="AL30" s="13"/>
      <c r="AM30" s="10"/>
      <c r="AN30" s="10"/>
      <c r="AO30" s="10"/>
      <c r="AP30" s="10"/>
      <c r="AQ30" s="10"/>
      <c r="AR30" s="10"/>
      <c r="AS30" s="10"/>
      <c r="AT30" s="10"/>
      <c r="AU30" s="14"/>
      <c r="AV30" s="11"/>
      <c r="AW30" s="12"/>
      <c r="AX30" s="15"/>
    </row>
    <row r="31" spans="1:50" s="1" customFormat="1" ht="28.5" customHeight="1" x14ac:dyDescent="0.25">
      <c r="A31" s="11">
        <v>1324</v>
      </c>
      <c r="B31" s="10"/>
      <c r="C31" s="10" t="s">
        <v>224</v>
      </c>
      <c r="D31" s="10" t="s">
        <v>211</v>
      </c>
      <c r="E31" s="10" t="s">
        <v>287</v>
      </c>
      <c r="F31" s="10" t="s">
        <v>154</v>
      </c>
      <c r="G31" s="16" t="s">
        <v>276</v>
      </c>
      <c r="H31" s="16" t="s">
        <v>96</v>
      </c>
      <c r="I31" s="10" t="str">
        <f t="shared" si="1"/>
        <v>/248-C-1937/95-L-1937/96-L-1937/94-L-1937/284-B-1937/486-S-1973/486-S-1973/486-S-1973/486-S-1973</v>
      </c>
      <c r="J31" s="10"/>
      <c r="K31" s="12" t="s">
        <v>153</v>
      </c>
      <c r="L31" s="11">
        <v>752266.92099999997</v>
      </c>
      <c r="M31" s="14">
        <v>7489670.176</v>
      </c>
      <c r="N31" s="10">
        <v>-66.544674000000001</v>
      </c>
      <c r="O31" s="10">
        <v>-22.681338</v>
      </c>
      <c r="P31" s="13">
        <v>-66</v>
      </c>
      <c r="Q31" s="13">
        <v>32</v>
      </c>
      <c r="R31" s="13">
        <v>40.826400000002003</v>
      </c>
      <c r="S31" s="13">
        <v>-22</v>
      </c>
      <c r="T31" s="13">
        <v>40</v>
      </c>
      <c r="U31" s="12">
        <v>52.816800000000804</v>
      </c>
      <c r="V31" s="18"/>
      <c r="W31" s="13"/>
      <c r="X31" s="10"/>
      <c r="Y31" s="10"/>
      <c r="Z31" s="10"/>
      <c r="AA31" s="10"/>
      <c r="AB31" s="10"/>
      <c r="AC31" s="10"/>
      <c r="AD31" s="14"/>
      <c r="AE31" s="11"/>
      <c r="AF31" s="12"/>
      <c r="AG31" s="13"/>
      <c r="AH31" s="14"/>
      <c r="AI31" s="11"/>
      <c r="AJ31" s="10"/>
      <c r="AK31" s="12"/>
      <c r="AL31" s="13"/>
      <c r="AM31" s="10"/>
      <c r="AN31" s="10"/>
      <c r="AO31" s="10"/>
      <c r="AP31" s="10"/>
      <c r="AQ31" s="10"/>
      <c r="AR31" s="10"/>
      <c r="AS31" s="10"/>
      <c r="AT31" s="10"/>
      <c r="AU31" s="14"/>
      <c r="AV31" s="11"/>
      <c r="AW31" s="12"/>
      <c r="AX31" s="15"/>
    </row>
    <row r="32" spans="1:50" s="1" customFormat="1" ht="28.5" customHeight="1" x14ac:dyDescent="0.25">
      <c r="A32" s="11">
        <v>1324</v>
      </c>
      <c r="B32" s="10"/>
      <c r="C32" s="10" t="s">
        <v>224</v>
      </c>
      <c r="D32" s="10" t="s">
        <v>211</v>
      </c>
      <c r="E32" s="10" t="s">
        <v>287</v>
      </c>
      <c r="F32" s="10" t="s">
        <v>154</v>
      </c>
      <c r="G32" s="16" t="s">
        <v>276</v>
      </c>
      <c r="H32" s="16" t="s">
        <v>96</v>
      </c>
      <c r="I32" s="10" t="str">
        <f t="shared" si="1"/>
        <v>/248-C-1937/95-L-1937/96-L-1937/94-L-1937/284-B-1937/486-S-1973/486-S-1973/486-S-1973/486-S-1973/486-S-1973</v>
      </c>
      <c r="J32" s="10"/>
      <c r="K32" s="12" t="s">
        <v>153</v>
      </c>
      <c r="L32" s="11">
        <v>752626.58700000006</v>
      </c>
      <c r="M32" s="14">
        <v>7488353.807</v>
      </c>
      <c r="N32" s="10">
        <v>-66.540964000000002</v>
      </c>
      <c r="O32" s="10">
        <v>-22.693165</v>
      </c>
      <c r="P32" s="13">
        <v>-66</v>
      </c>
      <c r="Q32" s="13">
        <v>32</v>
      </c>
      <c r="R32" s="13">
        <v>27.470400000008802</v>
      </c>
      <c r="S32" s="13">
        <v>-22</v>
      </c>
      <c r="T32" s="13">
        <v>41</v>
      </c>
      <c r="U32" s="12">
        <v>35.394000000001697</v>
      </c>
      <c r="V32" s="18"/>
      <c r="W32" s="13"/>
      <c r="X32" s="10"/>
      <c r="Y32" s="10"/>
      <c r="Z32" s="10"/>
      <c r="AA32" s="10"/>
      <c r="AB32" s="10"/>
      <c r="AC32" s="10"/>
      <c r="AD32" s="14"/>
      <c r="AE32" s="11"/>
      <c r="AF32" s="12"/>
      <c r="AG32" s="13"/>
      <c r="AH32" s="14"/>
      <c r="AI32" s="11"/>
      <c r="AJ32" s="10"/>
      <c r="AK32" s="12"/>
      <c r="AL32" s="13"/>
      <c r="AM32" s="10"/>
      <c r="AN32" s="10"/>
      <c r="AO32" s="10"/>
      <c r="AP32" s="10"/>
      <c r="AQ32" s="10"/>
      <c r="AR32" s="10"/>
      <c r="AS32" s="10"/>
      <c r="AT32" s="10"/>
      <c r="AU32" s="14"/>
      <c r="AV32" s="11"/>
      <c r="AW32" s="12"/>
      <c r="AX32" s="15"/>
    </row>
    <row r="33" spans="1:50" s="1" customFormat="1" ht="28.5" customHeight="1" x14ac:dyDescent="0.25">
      <c r="A33" s="11">
        <v>1324</v>
      </c>
      <c r="B33" s="10"/>
      <c r="C33" s="10" t="s">
        <v>224</v>
      </c>
      <c r="D33" s="10" t="s">
        <v>211</v>
      </c>
      <c r="E33" s="10" t="s">
        <v>287</v>
      </c>
      <c r="F33" s="10" t="s">
        <v>154</v>
      </c>
      <c r="G33" s="16" t="s">
        <v>276</v>
      </c>
      <c r="H33" s="16" t="s">
        <v>96</v>
      </c>
      <c r="I33" s="10" t="str">
        <f t="shared" si="1"/>
        <v>/248-C-1937/95-L-1937/96-L-1937/94-L-1937/284-B-1937/486-S-1973/486-S-1973/486-S-1973/486-S-1973/486-S-1973/486-S-1973</v>
      </c>
      <c r="J33" s="10"/>
      <c r="K33" s="12" t="s">
        <v>153</v>
      </c>
      <c r="L33" s="11">
        <v>752667.49300000002</v>
      </c>
      <c r="M33" s="14">
        <v>7489657.4749999996</v>
      </c>
      <c r="N33" s="10">
        <v>-66.540775999999994</v>
      </c>
      <c r="O33" s="10">
        <v>-22.681393</v>
      </c>
      <c r="P33" s="13">
        <v>-66</v>
      </c>
      <c r="Q33" s="13">
        <v>32</v>
      </c>
      <c r="R33" s="13">
        <v>26.793599999978099</v>
      </c>
      <c r="S33" s="13">
        <v>-22</v>
      </c>
      <c r="T33" s="13">
        <v>40</v>
      </c>
      <c r="U33" s="12">
        <v>53.014799999999703</v>
      </c>
      <c r="V33" s="18"/>
      <c r="W33" s="13"/>
      <c r="X33" s="10"/>
      <c r="Y33" s="10"/>
      <c r="Z33" s="10"/>
      <c r="AA33" s="10"/>
      <c r="AB33" s="10"/>
      <c r="AC33" s="10"/>
      <c r="AD33" s="14"/>
      <c r="AE33" s="11"/>
      <c r="AF33" s="12"/>
      <c r="AG33" s="13"/>
      <c r="AH33" s="14"/>
      <c r="AI33" s="11"/>
      <c r="AJ33" s="10"/>
      <c r="AK33" s="12"/>
      <c r="AL33" s="13"/>
      <c r="AM33" s="10"/>
      <c r="AN33" s="10"/>
      <c r="AO33" s="10"/>
      <c r="AP33" s="10"/>
      <c r="AQ33" s="10"/>
      <c r="AR33" s="10"/>
      <c r="AS33" s="10"/>
      <c r="AT33" s="10"/>
      <c r="AU33" s="14"/>
      <c r="AV33" s="11"/>
      <c r="AW33" s="12"/>
      <c r="AX33" s="15"/>
    </row>
    <row r="34" spans="1:50" s="1" customFormat="1" ht="28.5" customHeight="1" x14ac:dyDescent="0.25">
      <c r="A34" s="11">
        <v>1324</v>
      </c>
      <c r="B34" s="10"/>
      <c r="C34" s="10" t="s">
        <v>224</v>
      </c>
      <c r="D34" s="10" t="s">
        <v>211</v>
      </c>
      <c r="E34" s="10" t="s">
        <v>287</v>
      </c>
      <c r="F34" s="10" t="s">
        <v>154</v>
      </c>
      <c r="G34" s="16" t="s">
        <v>276</v>
      </c>
      <c r="H34" s="16" t="s">
        <v>96</v>
      </c>
      <c r="I34" s="10" t="str">
        <f t="shared" si="1"/>
        <v>/248-C-1937/95-L-1937/96-L-1937/94-L-1937/284-B-1937/486-S-1973/486-S-1973/486-S-1973/486-S-1973/486-S-1973/486-S-1973/486-S-1973</v>
      </c>
      <c r="J34" s="10"/>
      <c r="K34" s="12" t="s">
        <v>153</v>
      </c>
      <c r="L34" s="11">
        <v>752895.75699999998</v>
      </c>
      <c r="M34" s="14">
        <v>7489000.5889999997</v>
      </c>
      <c r="N34" s="10">
        <v>-66.538449999999997</v>
      </c>
      <c r="O34" s="10">
        <v>-22.687287000000001</v>
      </c>
      <c r="P34" s="13">
        <v>-66</v>
      </c>
      <c r="Q34" s="13">
        <v>32</v>
      </c>
      <c r="R34" s="13">
        <v>18.4199999999908</v>
      </c>
      <c r="S34" s="13">
        <v>-22</v>
      </c>
      <c r="T34" s="13">
        <v>41</v>
      </c>
      <c r="U34" s="12">
        <v>14.2332000000047</v>
      </c>
      <c r="V34" s="18"/>
      <c r="W34" s="13"/>
      <c r="X34" s="10"/>
      <c r="Y34" s="10"/>
      <c r="Z34" s="10"/>
      <c r="AA34" s="10"/>
      <c r="AB34" s="10"/>
      <c r="AC34" s="10"/>
      <c r="AD34" s="14"/>
      <c r="AE34" s="11"/>
      <c r="AF34" s="12"/>
      <c r="AG34" s="13"/>
      <c r="AH34" s="14"/>
      <c r="AI34" s="11"/>
      <c r="AJ34" s="10"/>
      <c r="AK34" s="12"/>
      <c r="AL34" s="13"/>
      <c r="AM34" s="10"/>
      <c r="AN34" s="10"/>
      <c r="AO34" s="10"/>
      <c r="AP34" s="10"/>
      <c r="AQ34" s="10"/>
      <c r="AR34" s="10"/>
      <c r="AS34" s="10"/>
      <c r="AT34" s="10"/>
      <c r="AU34" s="14"/>
      <c r="AV34" s="11"/>
      <c r="AW34" s="12"/>
      <c r="AX34" s="15"/>
    </row>
    <row r="35" spans="1:50" s="1" customFormat="1" ht="28.5" customHeight="1" x14ac:dyDescent="0.25">
      <c r="A35" s="11">
        <v>1324</v>
      </c>
      <c r="B35" s="10"/>
      <c r="C35" s="10" t="s">
        <v>224</v>
      </c>
      <c r="D35" s="10" t="s">
        <v>211</v>
      </c>
      <c r="E35" s="10" t="s">
        <v>287</v>
      </c>
      <c r="F35" s="10" t="s">
        <v>154</v>
      </c>
      <c r="G35" s="16" t="s">
        <v>276</v>
      </c>
      <c r="H35" s="16" t="s">
        <v>96</v>
      </c>
      <c r="I35" s="10" t="str">
        <f t="shared" si="1"/>
        <v>/248-C-1937/95-L-1937/96-L-1937/94-L-1937/284-B-1937/486-S-1973/486-S-1973/486-S-1973/486-S-1973/486-S-1973/486-S-1973/486-S-1973/486-S-1973</v>
      </c>
      <c r="J35" s="10"/>
      <c r="K35" s="12" t="s">
        <v>153</v>
      </c>
      <c r="L35" s="11">
        <v>753024.86699999997</v>
      </c>
      <c r="M35" s="14">
        <v>7488346.6610000003</v>
      </c>
      <c r="N35" s="10">
        <v>-66.537088999999995</v>
      </c>
      <c r="O35" s="10">
        <v>-22.693169999999999</v>
      </c>
      <c r="P35" s="13">
        <v>-66</v>
      </c>
      <c r="Q35" s="13">
        <v>32</v>
      </c>
      <c r="R35" s="13">
        <v>13.520399999980601</v>
      </c>
      <c r="S35" s="13">
        <v>-22</v>
      </c>
      <c r="T35" s="13">
        <v>41</v>
      </c>
      <c r="U35" s="12">
        <v>35.411999999994599</v>
      </c>
      <c r="V35" s="18"/>
      <c r="W35" s="13"/>
      <c r="X35" s="10"/>
      <c r="Y35" s="10"/>
      <c r="Z35" s="10"/>
      <c r="AA35" s="10"/>
      <c r="AB35" s="10"/>
      <c r="AC35" s="10"/>
      <c r="AD35" s="14"/>
      <c r="AE35" s="11"/>
      <c r="AF35" s="12"/>
      <c r="AG35" s="13"/>
      <c r="AH35" s="14"/>
      <c r="AI35" s="11"/>
      <c r="AJ35" s="10"/>
      <c r="AK35" s="12"/>
      <c r="AL35" s="13"/>
      <c r="AM35" s="10"/>
      <c r="AN35" s="10"/>
      <c r="AO35" s="10"/>
      <c r="AP35" s="10"/>
      <c r="AQ35" s="10"/>
      <c r="AR35" s="10"/>
      <c r="AS35" s="10"/>
      <c r="AT35" s="10"/>
      <c r="AU35" s="14"/>
      <c r="AV35" s="11"/>
      <c r="AW35" s="12"/>
      <c r="AX35" s="15"/>
    </row>
    <row r="36" spans="1:50" s="1" customFormat="1" ht="28.5" customHeight="1" x14ac:dyDescent="0.25">
      <c r="A36" s="11">
        <v>1324</v>
      </c>
      <c r="B36" s="10"/>
      <c r="C36" s="10" t="s">
        <v>224</v>
      </c>
      <c r="D36" s="10" t="s">
        <v>211</v>
      </c>
      <c r="E36" s="10" t="s">
        <v>287</v>
      </c>
      <c r="F36" s="10" t="s">
        <v>154</v>
      </c>
      <c r="G36" s="16" t="s">
        <v>276</v>
      </c>
      <c r="H36" s="16" t="s">
        <v>96</v>
      </c>
      <c r="I36" s="10" t="str">
        <f t="shared" si="1"/>
        <v>/248-C-1937/95-L-1937/96-L-1937/94-L-1937/284-B-1937/486-S-1973/486-S-1973/486-S-1973/486-S-1973/486-S-1973/486-S-1973/486-S-1973/486-S-1973/486-S-1973</v>
      </c>
      <c r="J36" s="10"/>
      <c r="K36" s="12" t="s">
        <v>153</v>
      </c>
      <c r="L36" s="11">
        <v>753069.826</v>
      </c>
      <c r="M36" s="14">
        <v>7489645.0889999997</v>
      </c>
      <c r="N36" s="10">
        <v>-66.536861000000002</v>
      </c>
      <c r="O36" s="10">
        <v>-22.681443999999999</v>
      </c>
      <c r="P36" s="13">
        <v>-66</v>
      </c>
      <c r="Q36" s="13">
        <v>32</v>
      </c>
      <c r="R36" s="13">
        <v>12.6996000000065</v>
      </c>
      <c r="S36" s="13">
        <v>-22</v>
      </c>
      <c r="T36" s="13">
        <v>40</v>
      </c>
      <c r="U36" s="12">
        <v>53.198399999996603</v>
      </c>
      <c r="V36" s="18"/>
      <c r="W36" s="13"/>
      <c r="X36" s="10"/>
      <c r="Y36" s="10"/>
      <c r="Z36" s="10"/>
      <c r="AA36" s="10"/>
      <c r="AB36" s="10"/>
      <c r="AC36" s="10"/>
      <c r="AD36" s="14"/>
      <c r="AE36" s="11"/>
      <c r="AF36" s="12"/>
      <c r="AG36" s="13"/>
      <c r="AH36" s="14"/>
      <c r="AI36" s="11"/>
      <c r="AJ36" s="10"/>
      <c r="AK36" s="12"/>
      <c r="AL36" s="13"/>
      <c r="AM36" s="10"/>
      <c r="AN36" s="10"/>
      <c r="AO36" s="10"/>
      <c r="AP36" s="10"/>
      <c r="AQ36" s="10"/>
      <c r="AR36" s="10"/>
      <c r="AS36" s="10"/>
      <c r="AT36" s="10"/>
      <c r="AU36" s="14"/>
      <c r="AV36" s="11"/>
      <c r="AW36" s="12"/>
      <c r="AX36" s="15"/>
    </row>
    <row r="37" spans="1:50" s="1" customFormat="1" ht="28.5" customHeight="1" x14ac:dyDescent="0.25">
      <c r="A37" s="11">
        <v>1324</v>
      </c>
      <c r="B37" s="10"/>
      <c r="C37" s="10" t="s">
        <v>224</v>
      </c>
      <c r="D37" s="10" t="s">
        <v>211</v>
      </c>
      <c r="E37" s="10" t="s">
        <v>287</v>
      </c>
      <c r="F37" s="10" t="s">
        <v>154</v>
      </c>
      <c r="G37" s="16" t="s">
        <v>276</v>
      </c>
      <c r="H37" s="16" t="s">
        <v>96</v>
      </c>
      <c r="I37" s="10" t="str">
        <f t="shared" si="1"/>
        <v>/248-C-1937/95-L-1937/96-L-1937/94-L-1937/284-B-1937/486-S-1973/486-S-1973/486-S-1973/486-S-1973/486-S-1973/486-S-1973/486-S-1973/486-S-1973/486-S-1973/486-S-1973</v>
      </c>
      <c r="J37" s="10"/>
      <c r="K37" s="12" t="s">
        <v>153</v>
      </c>
      <c r="L37" s="11">
        <v>753426.34600000002</v>
      </c>
      <c r="M37" s="14">
        <v>7488332.7000000002</v>
      </c>
      <c r="N37" s="10">
        <v>-66.533181999999996</v>
      </c>
      <c r="O37" s="10">
        <v>-22.693235999999999</v>
      </c>
      <c r="P37" s="13">
        <v>-66</v>
      </c>
      <c r="Q37" s="13">
        <v>31</v>
      </c>
      <c r="R37" s="13">
        <v>59.4551999999874</v>
      </c>
      <c r="S37" s="13">
        <v>-22</v>
      </c>
      <c r="T37" s="13">
        <v>41</v>
      </c>
      <c r="U37" s="12">
        <v>35.6495999999959</v>
      </c>
      <c r="V37" s="18"/>
      <c r="W37" s="13"/>
      <c r="X37" s="10"/>
      <c r="Y37" s="10"/>
      <c r="Z37" s="10"/>
      <c r="AA37" s="10"/>
      <c r="AB37" s="10"/>
      <c r="AC37" s="10"/>
      <c r="AD37" s="14"/>
      <c r="AE37" s="11"/>
      <c r="AF37" s="12"/>
      <c r="AG37" s="13"/>
      <c r="AH37" s="14"/>
      <c r="AI37" s="11"/>
      <c r="AJ37" s="10"/>
      <c r="AK37" s="12"/>
      <c r="AL37" s="13"/>
      <c r="AM37" s="10"/>
      <c r="AN37" s="10"/>
      <c r="AO37" s="10"/>
      <c r="AP37" s="10"/>
      <c r="AQ37" s="10"/>
      <c r="AR37" s="10"/>
      <c r="AS37" s="10"/>
      <c r="AT37" s="10"/>
      <c r="AU37" s="14"/>
      <c r="AV37" s="11"/>
      <c r="AW37" s="12"/>
      <c r="AX37" s="15"/>
    </row>
    <row r="38" spans="1:50" s="1" customFormat="1" ht="28.5" customHeight="1" x14ac:dyDescent="0.25">
      <c r="A38" s="11">
        <v>1324</v>
      </c>
      <c r="B38" s="10"/>
      <c r="C38" s="10" t="s">
        <v>224</v>
      </c>
      <c r="D38" s="10" t="s">
        <v>211</v>
      </c>
      <c r="E38" s="10" t="s">
        <v>287</v>
      </c>
      <c r="F38" s="10" t="s">
        <v>154</v>
      </c>
      <c r="G38" s="16" t="s">
        <v>276</v>
      </c>
      <c r="H38" s="16" t="s">
        <v>96</v>
      </c>
      <c r="I38" s="10" t="str">
        <f t="shared" si="1"/>
        <v>/248-C-1937/95-L-1937/96-L-1937/94-L-1937/284-B-1937/486-S-1973/486-S-1973/486-S-1973/486-S-1973/486-S-1973/486-S-1973/486-S-1973/486-S-1973/486-S-1973/486-S-1973/486-S-1973</v>
      </c>
      <c r="J38" s="10"/>
      <c r="K38" s="12" t="s">
        <v>153</v>
      </c>
      <c r="L38" s="11">
        <v>753475.201</v>
      </c>
      <c r="M38" s="14">
        <v>7489311.2390000001</v>
      </c>
      <c r="N38" s="10">
        <v>-66.532865000000001</v>
      </c>
      <c r="O38" s="10">
        <v>-22.684397000000001</v>
      </c>
      <c r="P38" s="13">
        <v>-66</v>
      </c>
      <c r="Q38" s="13">
        <v>31</v>
      </c>
      <c r="R38" s="13">
        <v>58.314000000003702</v>
      </c>
      <c r="S38" s="13">
        <v>-22</v>
      </c>
      <c r="T38" s="13">
        <v>41</v>
      </c>
      <c r="U38" s="12">
        <v>3.8292000000021198</v>
      </c>
      <c r="V38" s="18"/>
      <c r="W38" s="13"/>
      <c r="X38" s="10"/>
      <c r="Y38" s="10"/>
      <c r="Z38" s="10"/>
      <c r="AA38" s="10"/>
      <c r="AB38" s="10"/>
      <c r="AC38" s="10"/>
      <c r="AD38" s="14"/>
      <c r="AE38" s="11"/>
      <c r="AF38" s="12"/>
      <c r="AG38" s="13"/>
      <c r="AH38" s="14"/>
      <c r="AI38" s="11"/>
      <c r="AJ38" s="10"/>
      <c r="AK38" s="12"/>
      <c r="AL38" s="13"/>
      <c r="AM38" s="10"/>
      <c r="AN38" s="10"/>
      <c r="AO38" s="10"/>
      <c r="AP38" s="10"/>
      <c r="AQ38" s="10"/>
      <c r="AR38" s="10"/>
      <c r="AS38" s="10"/>
      <c r="AT38" s="10"/>
      <c r="AU38" s="14"/>
      <c r="AV38" s="11"/>
      <c r="AW38" s="12"/>
      <c r="AX38" s="15"/>
    </row>
    <row r="39" spans="1:50" s="1" customFormat="1" ht="28.5" customHeight="1" x14ac:dyDescent="0.25">
      <c r="A39" s="11">
        <v>1324</v>
      </c>
      <c r="B39" s="10"/>
      <c r="C39" s="10" t="s">
        <v>224</v>
      </c>
      <c r="D39" s="10" t="s">
        <v>211</v>
      </c>
      <c r="E39" s="10" t="s">
        <v>287</v>
      </c>
      <c r="F39" s="10" t="s">
        <v>154</v>
      </c>
      <c r="G39" s="16" t="s">
        <v>276</v>
      </c>
      <c r="H39" s="16" t="s">
        <v>96</v>
      </c>
      <c r="I39" s="10" t="str">
        <f t="shared" si="1"/>
        <v>/248-C-1937/95-L-1937/96-L-1937/94-L-1937/284-B-1937/486-S-1973/486-S-1973/486-S-1973/486-S-1973/486-S-1973/486-S-1973/486-S-1973/486-S-1973/486-S-1973/486-S-1973/486-S-1973/486-S-1973</v>
      </c>
      <c r="J39" s="10"/>
      <c r="K39" s="12" t="s">
        <v>153</v>
      </c>
      <c r="L39" s="11">
        <v>753827.03300000005</v>
      </c>
      <c r="M39" s="14">
        <v>7488318.3600000003</v>
      </c>
      <c r="N39" s="10">
        <v>-66.529281999999995</v>
      </c>
      <c r="O39" s="10">
        <v>-22.693304999999999</v>
      </c>
      <c r="P39" s="13">
        <v>-66</v>
      </c>
      <c r="Q39" s="13">
        <v>31</v>
      </c>
      <c r="R39" s="13">
        <v>45.415199999981702</v>
      </c>
      <c r="S39" s="13">
        <v>-22</v>
      </c>
      <c r="T39" s="13">
        <v>41</v>
      </c>
      <c r="U39" s="12">
        <v>35.897999999995399</v>
      </c>
      <c r="V39" s="18"/>
      <c r="W39" s="13"/>
      <c r="X39" s="10"/>
      <c r="Y39" s="10"/>
      <c r="Z39" s="10"/>
      <c r="AA39" s="10"/>
      <c r="AB39" s="10"/>
      <c r="AC39" s="10"/>
      <c r="AD39" s="14"/>
      <c r="AE39" s="11"/>
      <c r="AF39" s="12"/>
      <c r="AG39" s="13"/>
      <c r="AH39" s="14"/>
      <c r="AI39" s="11"/>
      <c r="AJ39" s="10"/>
      <c r="AK39" s="12"/>
      <c r="AL39" s="13"/>
      <c r="AM39" s="10"/>
      <c r="AN39" s="10"/>
      <c r="AO39" s="10"/>
      <c r="AP39" s="10"/>
      <c r="AQ39" s="10"/>
      <c r="AR39" s="10"/>
      <c r="AS39" s="10"/>
      <c r="AT39" s="10"/>
      <c r="AU39" s="14"/>
      <c r="AV39" s="11"/>
      <c r="AW39" s="12"/>
      <c r="AX39" s="15"/>
    </row>
    <row r="40" spans="1:50" s="1" customFormat="1" ht="28.5" customHeight="1" x14ac:dyDescent="0.25">
      <c r="A40" s="11">
        <v>1324</v>
      </c>
      <c r="B40" s="10"/>
      <c r="C40" s="10" t="s">
        <v>224</v>
      </c>
      <c r="D40" s="10" t="s">
        <v>211</v>
      </c>
      <c r="E40" s="10" t="s">
        <v>287</v>
      </c>
      <c r="F40" s="10" t="s">
        <v>154</v>
      </c>
      <c r="G40" s="16" t="s">
        <v>276</v>
      </c>
      <c r="H40" s="16" t="s">
        <v>96</v>
      </c>
      <c r="I40" s="10" t="str">
        <f t="shared" si="1"/>
        <v>/248-C-1937/95-L-1937/96-L-1937/94-L-1937/284-B-1937/486-S-1973/486-S-1973/486-S-1973/486-S-1973/486-S-1973/486-S-1973/486-S-1973/486-S-1973/486-S-1973/486-S-1973/486-S-1973/486-S-1973/486-S-1973</v>
      </c>
      <c r="J40" s="10"/>
      <c r="K40" s="12" t="s">
        <v>153</v>
      </c>
      <c r="L40" s="11">
        <v>753855.90899999999</v>
      </c>
      <c r="M40" s="14">
        <v>7489219.7999999998</v>
      </c>
      <c r="N40" s="10">
        <v>-66.529146999999995</v>
      </c>
      <c r="O40" s="10">
        <v>-22.685165000000001</v>
      </c>
      <c r="P40" s="13">
        <v>-66</v>
      </c>
      <c r="Q40" s="13">
        <v>31</v>
      </c>
      <c r="R40" s="13">
        <v>44.929199999980902</v>
      </c>
      <c r="S40" s="13">
        <v>-22</v>
      </c>
      <c r="T40" s="13">
        <v>41</v>
      </c>
      <c r="U40" s="12">
        <v>6.59400000000488</v>
      </c>
      <c r="V40" s="18"/>
      <c r="W40" s="13"/>
      <c r="X40" s="10"/>
      <c r="Y40" s="10"/>
      <c r="Z40" s="10"/>
      <c r="AA40" s="10"/>
      <c r="AB40" s="10"/>
      <c r="AC40" s="10"/>
      <c r="AD40" s="14"/>
      <c r="AE40" s="11"/>
      <c r="AF40" s="12"/>
      <c r="AG40" s="13"/>
      <c r="AH40" s="14"/>
      <c r="AI40" s="11"/>
      <c r="AJ40" s="10"/>
      <c r="AK40" s="12"/>
      <c r="AL40" s="13"/>
      <c r="AM40" s="10"/>
      <c r="AN40" s="10"/>
      <c r="AO40" s="10"/>
      <c r="AP40" s="10"/>
      <c r="AQ40" s="10"/>
      <c r="AR40" s="10"/>
      <c r="AS40" s="10"/>
      <c r="AT40" s="10"/>
      <c r="AU40" s="14"/>
      <c r="AV40" s="11"/>
      <c r="AW40" s="12"/>
      <c r="AX40" s="15"/>
    </row>
    <row r="41" spans="1:50" s="1" customFormat="1" ht="28.5" customHeight="1" x14ac:dyDescent="0.25">
      <c r="A41" s="11">
        <v>1324</v>
      </c>
      <c r="B41" s="10"/>
      <c r="C41" s="10" t="s">
        <v>224</v>
      </c>
      <c r="D41" s="10" t="s">
        <v>211</v>
      </c>
      <c r="E41" s="10" t="s">
        <v>287</v>
      </c>
      <c r="F41" s="10" t="s">
        <v>154</v>
      </c>
      <c r="G41" s="16" t="s">
        <v>276</v>
      </c>
      <c r="H41" s="16" t="s">
        <v>96</v>
      </c>
      <c r="I41" s="10" t="str">
        <f t="shared" si="1"/>
        <v>/248-C-1937/95-L-1937/96-L-1937/94-L-1937/284-B-1937/486-S-1973/486-S-1973/486-S-1973/486-S-1973/486-S-1973/486-S-1973/486-S-1973/486-S-1973/486-S-1973/486-S-1973/486-S-1973/486-S-1973/486-S-1973/486-S-1973</v>
      </c>
      <c r="J41" s="10"/>
      <c r="K41" s="12" t="s">
        <v>153</v>
      </c>
      <c r="L41" s="11">
        <v>754226.56200000003</v>
      </c>
      <c r="M41" s="14">
        <v>7488305.4280000003</v>
      </c>
      <c r="N41" s="10">
        <v>-66.525394000000006</v>
      </c>
      <c r="O41" s="10">
        <v>-22.693362</v>
      </c>
      <c r="P41" s="13">
        <v>-66</v>
      </c>
      <c r="Q41" s="13">
        <v>31</v>
      </c>
      <c r="R41" s="13">
        <v>31.418400000020501</v>
      </c>
      <c r="S41" s="13">
        <v>-22</v>
      </c>
      <c r="T41" s="13">
        <v>41</v>
      </c>
      <c r="U41" s="12">
        <v>36.103200000001699</v>
      </c>
      <c r="V41" s="18"/>
      <c r="W41" s="13"/>
      <c r="X41" s="10"/>
      <c r="Y41" s="10"/>
      <c r="Z41" s="10"/>
      <c r="AA41" s="10"/>
      <c r="AB41" s="10"/>
      <c r="AC41" s="10"/>
      <c r="AD41" s="14"/>
      <c r="AE41" s="11"/>
      <c r="AF41" s="12"/>
      <c r="AG41" s="13"/>
      <c r="AH41" s="14"/>
      <c r="AI41" s="11"/>
      <c r="AJ41" s="10"/>
      <c r="AK41" s="12"/>
      <c r="AL41" s="13"/>
      <c r="AM41" s="10"/>
      <c r="AN41" s="10"/>
      <c r="AO41" s="10"/>
      <c r="AP41" s="10"/>
      <c r="AQ41" s="10"/>
      <c r="AR41" s="10"/>
      <c r="AS41" s="10"/>
      <c r="AT41" s="10"/>
      <c r="AU41" s="14"/>
      <c r="AV41" s="11"/>
      <c r="AW41" s="12"/>
      <c r="AX41" s="15"/>
    </row>
    <row r="42" spans="1:50" s="1" customFormat="1" ht="28.5" customHeight="1" x14ac:dyDescent="0.25">
      <c r="A42" s="11">
        <v>1324</v>
      </c>
      <c r="B42" s="10"/>
      <c r="C42" s="10" t="s">
        <v>224</v>
      </c>
      <c r="D42" s="10" t="s">
        <v>211</v>
      </c>
      <c r="E42" s="10" t="s">
        <v>287</v>
      </c>
      <c r="F42" s="10" t="s">
        <v>154</v>
      </c>
      <c r="G42" s="16" t="s">
        <v>276</v>
      </c>
      <c r="H42" s="16" t="s">
        <v>96</v>
      </c>
      <c r="I42" s="10" t="str">
        <f t="shared" si="1"/>
        <v>/248-C-1937/95-L-1937/96-L-1937/94-L-1937/284-B-1937/486-S-1973/486-S-1973/486-S-1973/486-S-1973/486-S-1973/486-S-1973/486-S-1973/486-S-1973/486-S-1973/486-S-1973/486-S-1973/486-S-1973/486-S-1973/486-S-1973/486-S-1973</v>
      </c>
      <c r="J42" s="10"/>
      <c r="K42" s="12" t="s">
        <v>153</v>
      </c>
      <c r="L42" s="11">
        <v>754256.24699999997</v>
      </c>
      <c r="M42" s="14">
        <v>7489206.2419999996</v>
      </c>
      <c r="N42" s="10">
        <v>-66.525250999999997</v>
      </c>
      <c r="O42" s="10">
        <v>-22.685227000000001</v>
      </c>
      <c r="P42" s="13">
        <v>-66</v>
      </c>
      <c r="Q42" s="13">
        <v>31</v>
      </c>
      <c r="R42" s="13">
        <v>30.903599999990099</v>
      </c>
      <c r="S42" s="13">
        <v>-22</v>
      </c>
      <c r="T42" s="13">
        <v>41</v>
      </c>
      <c r="U42" s="12">
        <v>6.8172000000041102</v>
      </c>
      <c r="V42" s="18"/>
      <c r="W42" s="13"/>
      <c r="X42" s="10"/>
      <c r="Y42" s="10"/>
      <c r="Z42" s="10"/>
      <c r="AA42" s="10"/>
      <c r="AB42" s="10"/>
      <c r="AC42" s="10"/>
      <c r="AD42" s="14"/>
      <c r="AE42" s="11"/>
      <c r="AF42" s="12"/>
      <c r="AG42" s="13"/>
      <c r="AH42" s="14"/>
      <c r="AI42" s="11"/>
      <c r="AJ42" s="10"/>
      <c r="AK42" s="12"/>
      <c r="AL42" s="13"/>
      <c r="AM42" s="10"/>
      <c r="AN42" s="10"/>
      <c r="AO42" s="10"/>
      <c r="AP42" s="10"/>
      <c r="AQ42" s="10"/>
      <c r="AR42" s="10"/>
      <c r="AS42" s="10"/>
      <c r="AT42" s="10"/>
      <c r="AU42" s="14"/>
      <c r="AV42" s="11"/>
      <c r="AW42" s="12"/>
      <c r="AX42" s="15"/>
    </row>
    <row r="43" spans="1:50" s="1" customFormat="1" ht="28.5" customHeight="1" x14ac:dyDescent="0.25">
      <c r="A43" s="11">
        <v>1324</v>
      </c>
      <c r="B43" s="10"/>
      <c r="C43" s="10" t="s">
        <v>224</v>
      </c>
      <c r="D43" s="10" t="s">
        <v>211</v>
      </c>
      <c r="E43" s="10" t="s">
        <v>287</v>
      </c>
      <c r="F43" s="10" t="s">
        <v>154</v>
      </c>
      <c r="G43" s="16" t="s">
        <v>276</v>
      </c>
      <c r="H43" s="16" t="s">
        <v>96</v>
      </c>
      <c r="I43" s="10" t="str">
        <f t="shared" si="1"/>
        <v>/248-C-1937/95-L-1937/96-L-1937/94-L-1937/284-B-1937/486-S-1973/486-S-1973/486-S-1973/486-S-1973/486-S-1973/486-S-1973/486-S-1973/486-S-1973/486-S-1973/486-S-1973/486-S-1973/486-S-1973/486-S-1973/486-S-1973/486-S-1973/486-S-1973</v>
      </c>
      <c r="J43" s="10"/>
      <c r="K43" s="12" t="s">
        <v>153</v>
      </c>
      <c r="L43" s="11">
        <v>754626.43200000003</v>
      </c>
      <c r="M43" s="14">
        <v>7488292.1210000003</v>
      </c>
      <c r="N43" s="10">
        <v>-66.521501999999998</v>
      </c>
      <c r="O43" s="10">
        <v>-22.693421000000001</v>
      </c>
      <c r="P43" s="13">
        <v>-66</v>
      </c>
      <c r="Q43" s="13">
        <v>31</v>
      </c>
      <c r="R43" s="13">
        <v>17.407199999993299</v>
      </c>
      <c r="S43" s="13">
        <v>-22</v>
      </c>
      <c r="T43" s="13">
        <v>41</v>
      </c>
      <c r="U43" s="12">
        <v>36.315600000002597</v>
      </c>
      <c r="V43" s="18"/>
      <c r="W43" s="13"/>
      <c r="X43" s="10"/>
      <c r="Y43" s="10"/>
      <c r="Z43" s="10"/>
      <c r="AA43" s="10"/>
      <c r="AB43" s="10"/>
      <c r="AC43" s="10"/>
      <c r="AD43" s="14"/>
      <c r="AE43" s="11"/>
      <c r="AF43" s="12"/>
      <c r="AG43" s="13"/>
      <c r="AH43" s="14"/>
      <c r="AI43" s="11"/>
      <c r="AJ43" s="10"/>
      <c r="AK43" s="12"/>
      <c r="AL43" s="13"/>
      <c r="AM43" s="10"/>
      <c r="AN43" s="10"/>
      <c r="AO43" s="10"/>
      <c r="AP43" s="10"/>
      <c r="AQ43" s="10"/>
      <c r="AR43" s="10"/>
      <c r="AS43" s="10"/>
      <c r="AT43" s="10"/>
      <c r="AU43" s="14"/>
      <c r="AV43" s="11"/>
      <c r="AW43" s="12"/>
      <c r="AX43" s="15"/>
    </row>
    <row r="44" spans="1:50" s="1" customFormat="1" ht="28.5" customHeight="1" x14ac:dyDescent="0.25">
      <c r="A44" s="11">
        <v>1342</v>
      </c>
      <c r="B44" s="10"/>
      <c r="C44" s="10" t="s">
        <v>224</v>
      </c>
      <c r="D44" s="10" t="s">
        <v>212</v>
      </c>
      <c r="E44" s="10" t="s">
        <v>287</v>
      </c>
      <c r="F44" s="10" t="s">
        <v>290</v>
      </c>
      <c r="G44" s="16" t="s">
        <v>276</v>
      </c>
      <c r="H44" s="16" t="s">
        <v>97</v>
      </c>
      <c r="I44" s="10" t="str">
        <f t="shared" si="1"/>
        <v>/248-C-1937/95-L-1937/96-L-1937/94-L-1937/284-B-1937/486-S-1973/486-S-1973/486-S-1973/486-S-1973/486-S-1973/486-S-1973/486-S-1973/486-S-1973/486-S-1973/486-S-1973/486-S-1973/486-S-1973/486-S-1973/486-S-1973/486-S-1973/486-S-1973/50-S-2000</v>
      </c>
      <c r="J44" s="10"/>
      <c r="K44" s="12" t="s">
        <v>152</v>
      </c>
      <c r="L44" s="11">
        <v>758390.76300000004</v>
      </c>
      <c r="M44" s="14">
        <v>7489052.9939999999</v>
      </c>
      <c r="N44" s="10">
        <v>-66.485012999999995</v>
      </c>
      <c r="O44" s="10">
        <v>-22.685983</v>
      </c>
      <c r="P44" s="13">
        <v>-66</v>
      </c>
      <c r="Q44" s="13">
        <v>29</v>
      </c>
      <c r="R44" s="13">
        <v>6.0467999999821096</v>
      </c>
      <c r="S44" s="13">
        <v>-22</v>
      </c>
      <c r="T44" s="13">
        <v>41</v>
      </c>
      <c r="U44" s="12">
        <v>9.5388000000008297</v>
      </c>
      <c r="V44" s="18"/>
      <c r="W44" s="13"/>
      <c r="X44" s="10"/>
      <c r="Y44" s="10"/>
      <c r="Z44" s="10"/>
      <c r="AA44" s="10"/>
      <c r="AB44" s="10"/>
      <c r="AC44" s="10"/>
      <c r="AD44" s="14"/>
      <c r="AE44" s="11"/>
      <c r="AF44" s="12"/>
      <c r="AG44" s="13"/>
      <c r="AH44" s="14"/>
      <c r="AI44" s="11"/>
      <c r="AJ44" s="10"/>
      <c r="AK44" s="12"/>
      <c r="AL44" s="13"/>
      <c r="AM44" s="10"/>
      <c r="AN44" s="10"/>
      <c r="AO44" s="10"/>
      <c r="AP44" s="10"/>
      <c r="AQ44" s="10"/>
      <c r="AR44" s="10"/>
      <c r="AS44" s="10"/>
      <c r="AT44" s="10"/>
      <c r="AU44" s="14"/>
      <c r="AV44" s="11"/>
      <c r="AW44" s="12"/>
      <c r="AX44" s="15"/>
    </row>
    <row r="45" spans="1:50" s="1" customFormat="1" ht="28.5" customHeight="1" x14ac:dyDescent="0.25">
      <c r="A45" s="11">
        <v>1357</v>
      </c>
      <c r="B45" s="10"/>
      <c r="C45" s="10" t="s">
        <v>311</v>
      </c>
      <c r="D45" s="10" t="s">
        <v>315</v>
      </c>
      <c r="E45" s="10" t="s">
        <v>306</v>
      </c>
      <c r="F45" s="10" t="s">
        <v>325</v>
      </c>
      <c r="G45" s="16" t="s">
        <v>346</v>
      </c>
      <c r="H45" s="16" t="s">
        <v>336</v>
      </c>
      <c r="I45" s="10"/>
      <c r="J45" s="10"/>
      <c r="K45" s="12" t="s">
        <v>152</v>
      </c>
      <c r="L45" s="11">
        <v>788466.26100000006</v>
      </c>
      <c r="M45" s="14">
        <v>7570067.0120000001</v>
      </c>
      <c r="N45" s="10">
        <v>-66.207127999999997</v>
      </c>
      <c r="O45" s="10">
        <v>-21.950098000000001</v>
      </c>
      <c r="P45" s="13">
        <v>-66</v>
      </c>
      <c r="Q45" s="13">
        <v>12</v>
      </c>
      <c r="R45" s="13">
        <v>25.660799999990299</v>
      </c>
      <c r="S45" s="13">
        <v>-21</v>
      </c>
      <c r="T45" s="13">
        <v>57</v>
      </c>
      <c r="U45" s="12">
        <v>0.35280000000199202</v>
      </c>
      <c r="V45" s="18"/>
      <c r="W45" s="13"/>
      <c r="X45" s="10"/>
      <c r="Y45" s="10"/>
      <c r="Z45" s="10"/>
      <c r="AA45" s="10"/>
      <c r="AB45" s="10"/>
      <c r="AC45" s="10"/>
      <c r="AD45" s="14"/>
      <c r="AE45" s="11"/>
      <c r="AF45" s="12"/>
      <c r="AG45" s="13"/>
      <c r="AH45" s="14"/>
      <c r="AI45" s="11"/>
      <c r="AJ45" s="10"/>
      <c r="AK45" s="12"/>
      <c r="AL45" s="13"/>
      <c r="AM45" s="10"/>
      <c r="AN45" s="10"/>
      <c r="AO45" s="10"/>
      <c r="AP45" s="10"/>
      <c r="AQ45" s="10"/>
      <c r="AR45" s="10"/>
      <c r="AS45" s="10"/>
      <c r="AT45" s="10"/>
      <c r="AU45" s="14"/>
      <c r="AV45" s="11"/>
      <c r="AW45" s="12"/>
      <c r="AX45" s="15"/>
    </row>
    <row r="46" spans="1:50" s="1" customFormat="1" ht="28.5" customHeight="1" x14ac:dyDescent="0.25">
      <c r="A46" s="11">
        <v>1358</v>
      </c>
      <c r="B46" s="10"/>
      <c r="C46" s="10" t="s">
        <v>311</v>
      </c>
      <c r="D46" s="10" t="s">
        <v>316</v>
      </c>
      <c r="E46" s="10" t="s">
        <v>306</v>
      </c>
      <c r="F46" s="10" t="s">
        <v>325</v>
      </c>
      <c r="G46" s="16" t="s">
        <v>346</v>
      </c>
      <c r="H46" s="16" t="s">
        <v>337</v>
      </c>
      <c r="I46" s="10"/>
      <c r="J46" s="10"/>
      <c r="K46" s="12" t="s">
        <v>152</v>
      </c>
      <c r="L46" s="11">
        <v>788446.77399999998</v>
      </c>
      <c r="M46" s="14">
        <v>7569066.5800000001</v>
      </c>
      <c r="N46" s="10">
        <v>-66.207139999999995</v>
      </c>
      <c r="O46" s="10">
        <v>-21.959129000000001</v>
      </c>
      <c r="P46" s="13">
        <v>-66</v>
      </c>
      <c r="Q46" s="13">
        <v>12</v>
      </c>
      <c r="R46" s="13">
        <v>25.703999999983601</v>
      </c>
      <c r="S46" s="13">
        <v>-21</v>
      </c>
      <c r="T46" s="13">
        <v>57</v>
      </c>
      <c r="U46" s="12">
        <v>32.864400000002803</v>
      </c>
      <c r="V46" s="18"/>
      <c r="W46" s="13"/>
      <c r="X46" s="10"/>
      <c r="Y46" s="10"/>
      <c r="Z46" s="10"/>
      <c r="AA46" s="10"/>
      <c r="AB46" s="10"/>
      <c r="AC46" s="10"/>
      <c r="AD46" s="14"/>
      <c r="AE46" s="11"/>
      <c r="AF46" s="12"/>
      <c r="AG46" s="13"/>
      <c r="AH46" s="14"/>
      <c r="AI46" s="11"/>
      <c r="AJ46" s="10"/>
      <c r="AK46" s="12"/>
      <c r="AL46" s="13"/>
      <c r="AM46" s="10"/>
      <c r="AN46" s="10"/>
      <c r="AO46" s="10"/>
      <c r="AP46" s="10"/>
      <c r="AQ46" s="10"/>
      <c r="AR46" s="10"/>
      <c r="AS46" s="10"/>
      <c r="AT46" s="10"/>
      <c r="AU46" s="14"/>
      <c r="AV46" s="11"/>
      <c r="AW46" s="12"/>
      <c r="AX46" s="15"/>
    </row>
    <row r="47" spans="1:50" s="1" customFormat="1" ht="28.5" customHeight="1" x14ac:dyDescent="0.25">
      <c r="A47" s="11">
        <v>1362</v>
      </c>
      <c r="B47" s="10"/>
      <c r="C47" s="10" t="s">
        <v>224</v>
      </c>
      <c r="D47" s="10" t="s">
        <v>213</v>
      </c>
      <c r="E47" s="10" t="s">
        <v>287</v>
      </c>
      <c r="F47" s="10" t="s">
        <v>292</v>
      </c>
      <c r="G47" s="16" t="s">
        <v>286</v>
      </c>
      <c r="H47" s="16" t="s">
        <v>98</v>
      </c>
      <c r="I47" s="10" t="str">
        <f>CONCATENATE(I46,"/",H47)</f>
        <v>/80-L-1935</v>
      </c>
      <c r="J47" s="10"/>
      <c r="K47" s="12" t="s">
        <v>152</v>
      </c>
      <c r="L47" s="11">
        <v>751562.88199999998</v>
      </c>
      <c r="M47" s="14">
        <v>7490904.5269999998</v>
      </c>
      <c r="N47" s="10">
        <v>-66.551720000000003</v>
      </c>
      <c r="O47" s="10">
        <v>-22.670302</v>
      </c>
      <c r="P47" s="13">
        <v>-66</v>
      </c>
      <c r="Q47" s="13">
        <v>33</v>
      </c>
      <c r="R47" s="13">
        <v>6.1920000000111504</v>
      </c>
      <c r="S47" s="13">
        <v>-22</v>
      </c>
      <c r="T47" s="13">
        <v>40</v>
      </c>
      <c r="U47" s="12">
        <v>13.0871999999982</v>
      </c>
      <c r="V47" s="18"/>
      <c r="W47" s="13"/>
      <c r="X47" s="10"/>
      <c r="Y47" s="10"/>
      <c r="Z47" s="10"/>
      <c r="AA47" s="10"/>
      <c r="AB47" s="10"/>
      <c r="AC47" s="10"/>
      <c r="AD47" s="14"/>
      <c r="AE47" s="11"/>
      <c r="AF47" s="12"/>
      <c r="AG47" s="13"/>
      <c r="AH47" s="14"/>
      <c r="AI47" s="11"/>
      <c r="AJ47" s="10"/>
      <c r="AK47" s="12"/>
      <c r="AL47" s="13"/>
      <c r="AM47" s="10"/>
      <c r="AN47" s="10"/>
      <c r="AO47" s="10"/>
      <c r="AP47" s="10"/>
      <c r="AQ47" s="10"/>
      <c r="AR47" s="10"/>
      <c r="AS47" s="10"/>
      <c r="AT47" s="10"/>
      <c r="AU47" s="14"/>
      <c r="AV47" s="11"/>
      <c r="AW47" s="12"/>
      <c r="AX47" s="15"/>
    </row>
    <row r="48" spans="1:50" s="1" customFormat="1" ht="28.5" customHeight="1" x14ac:dyDescent="0.25">
      <c r="A48" s="11">
        <v>1371</v>
      </c>
      <c r="B48" s="10"/>
      <c r="C48" s="10" t="s">
        <v>224</v>
      </c>
      <c r="D48" s="10" t="s">
        <v>214</v>
      </c>
      <c r="E48" s="10" t="s">
        <v>287</v>
      </c>
      <c r="F48" s="10" t="s">
        <v>292</v>
      </c>
      <c r="G48" s="16" t="s">
        <v>276</v>
      </c>
      <c r="H48" s="16" t="s">
        <v>99</v>
      </c>
      <c r="I48" s="10" t="str">
        <f>CONCATENATE(I47,"/",H48)</f>
        <v>/80-L-1935/325-P-1936</v>
      </c>
      <c r="J48" s="10"/>
      <c r="K48" s="12" t="s">
        <v>152</v>
      </c>
      <c r="L48" s="11">
        <v>751466.28799999994</v>
      </c>
      <c r="M48" s="14">
        <v>7489697.8609999996</v>
      </c>
      <c r="N48" s="10">
        <v>-66.552465999999995</v>
      </c>
      <c r="O48" s="10">
        <v>-22.681207000000001</v>
      </c>
      <c r="P48" s="13">
        <v>-66</v>
      </c>
      <c r="Q48" s="13">
        <v>33</v>
      </c>
      <c r="R48" s="13">
        <v>8.8775999999836603</v>
      </c>
      <c r="S48" s="13">
        <v>-22</v>
      </c>
      <c r="T48" s="13">
        <v>40</v>
      </c>
      <c r="U48" s="12">
        <v>52.345200000002002</v>
      </c>
      <c r="V48" s="18"/>
      <c r="W48" s="13"/>
      <c r="X48" s="10"/>
      <c r="Y48" s="10"/>
      <c r="Z48" s="10"/>
      <c r="AA48" s="10"/>
      <c r="AB48" s="10"/>
      <c r="AC48" s="10"/>
      <c r="AD48" s="14"/>
      <c r="AE48" s="11"/>
      <c r="AF48" s="12"/>
      <c r="AG48" s="13"/>
      <c r="AH48" s="14"/>
      <c r="AI48" s="11"/>
      <c r="AJ48" s="10"/>
      <c r="AK48" s="12"/>
      <c r="AL48" s="13"/>
      <c r="AM48" s="10"/>
      <c r="AN48" s="10"/>
      <c r="AO48" s="10"/>
      <c r="AP48" s="10"/>
      <c r="AQ48" s="10"/>
      <c r="AR48" s="10"/>
      <c r="AS48" s="10"/>
      <c r="AT48" s="10"/>
      <c r="AU48" s="14"/>
      <c r="AV48" s="11"/>
      <c r="AW48" s="12"/>
      <c r="AX48" s="15"/>
    </row>
    <row r="49" spans="1:50" s="1" customFormat="1" ht="28.5" customHeight="1" x14ac:dyDescent="0.25">
      <c r="A49" s="11">
        <v>1394</v>
      </c>
      <c r="B49" s="10"/>
      <c r="C49" s="10" t="s">
        <v>224</v>
      </c>
      <c r="D49" s="10" t="s">
        <v>216</v>
      </c>
      <c r="E49" s="10" t="s">
        <v>287</v>
      </c>
      <c r="F49" s="10" t="s">
        <v>292</v>
      </c>
      <c r="G49" s="16" t="s">
        <v>276</v>
      </c>
      <c r="H49" s="16" t="s">
        <v>101</v>
      </c>
      <c r="I49" s="10" t="str">
        <f>CONCATENATE(I48,"/",H49)</f>
        <v>/80-L-1935/325-P-1936/324-P-1936</v>
      </c>
      <c r="J49" s="10"/>
      <c r="K49" s="12" t="s">
        <v>152</v>
      </c>
      <c r="L49" s="11">
        <v>751867.66299999994</v>
      </c>
      <c r="M49" s="14">
        <v>7489681.392</v>
      </c>
      <c r="N49" s="10">
        <v>-66.548558999999997</v>
      </c>
      <c r="O49" s="10">
        <v>-22.681296</v>
      </c>
      <c r="P49" s="13">
        <v>-66</v>
      </c>
      <c r="Q49" s="13">
        <v>32</v>
      </c>
      <c r="R49" s="13">
        <v>54.812399999990497</v>
      </c>
      <c r="S49" s="13">
        <v>-22</v>
      </c>
      <c r="T49" s="13">
        <v>40</v>
      </c>
      <c r="U49" s="12">
        <v>52.665599999998797</v>
      </c>
      <c r="V49" s="18"/>
      <c r="W49" s="13"/>
      <c r="X49" s="10"/>
      <c r="Y49" s="10"/>
      <c r="Z49" s="10"/>
      <c r="AA49" s="10"/>
      <c r="AB49" s="10"/>
      <c r="AC49" s="10"/>
      <c r="AD49" s="14"/>
      <c r="AE49" s="11"/>
      <c r="AF49" s="12"/>
      <c r="AG49" s="13"/>
      <c r="AH49" s="14"/>
      <c r="AI49" s="11"/>
      <c r="AJ49" s="10"/>
      <c r="AK49" s="12"/>
      <c r="AL49" s="13"/>
      <c r="AM49" s="10"/>
      <c r="AN49" s="10"/>
      <c r="AO49" s="10"/>
      <c r="AP49" s="10"/>
      <c r="AQ49" s="10"/>
      <c r="AR49" s="10"/>
      <c r="AS49" s="10"/>
      <c r="AT49" s="10"/>
      <c r="AU49" s="14"/>
      <c r="AV49" s="11"/>
      <c r="AW49" s="12"/>
      <c r="AX49" s="15"/>
    </row>
    <row r="50" spans="1:50" s="1" customFormat="1" ht="28.5" customHeight="1" x14ac:dyDescent="0.25">
      <c r="A50" s="11">
        <v>1405</v>
      </c>
      <c r="B50" s="10"/>
      <c r="C50" s="10" t="s">
        <v>224</v>
      </c>
      <c r="D50" s="10" t="s">
        <v>217</v>
      </c>
      <c r="E50" s="10" t="s">
        <v>287</v>
      </c>
      <c r="F50" s="10" t="s">
        <v>292</v>
      </c>
      <c r="G50" s="16" t="s">
        <v>276</v>
      </c>
      <c r="H50" s="16" t="s">
        <v>102</v>
      </c>
      <c r="I50" s="10" t="str">
        <f>CONCATENATE(I49,"/",H50)</f>
        <v>/80-L-1935/325-P-1936/324-P-1936/211-G-1935</v>
      </c>
      <c r="J50" s="10"/>
      <c r="K50" s="12" t="s">
        <v>152</v>
      </c>
      <c r="L50" s="11">
        <v>753394.07700000005</v>
      </c>
      <c r="M50" s="14">
        <v>7487432.977</v>
      </c>
      <c r="N50" s="10">
        <v>-66.533349999999999</v>
      </c>
      <c r="O50" s="10">
        <v>-22.701360999999999</v>
      </c>
      <c r="P50" s="13">
        <v>-66</v>
      </c>
      <c r="Q50" s="13">
        <v>32</v>
      </c>
      <c r="R50" s="13">
        <v>5.9999999995170597E-2</v>
      </c>
      <c r="S50" s="13">
        <v>-22</v>
      </c>
      <c r="T50" s="13">
        <v>42</v>
      </c>
      <c r="U50" s="12">
        <v>4.8995999999948499</v>
      </c>
      <c r="V50" s="18"/>
      <c r="W50" s="13"/>
      <c r="X50" s="10"/>
      <c r="Y50" s="10"/>
      <c r="Z50" s="10"/>
      <c r="AA50" s="10"/>
      <c r="AB50" s="10"/>
      <c r="AC50" s="10"/>
      <c r="AD50" s="14"/>
      <c r="AE50" s="11"/>
      <c r="AF50" s="12"/>
      <c r="AG50" s="13"/>
      <c r="AH50" s="14"/>
      <c r="AI50" s="11"/>
      <c r="AJ50" s="10"/>
      <c r="AK50" s="12"/>
      <c r="AL50" s="13"/>
      <c r="AM50" s="10"/>
      <c r="AN50" s="10"/>
      <c r="AO50" s="10"/>
      <c r="AP50" s="10"/>
      <c r="AQ50" s="10"/>
      <c r="AR50" s="10"/>
      <c r="AS50" s="10"/>
      <c r="AT50" s="10"/>
      <c r="AU50" s="14"/>
      <c r="AV50" s="11"/>
      <c r="AW50" s="12"/>
      <c r="AX50" s="15"/>
    </row>
    <row r="51" spans="1:50" s="1" customFormat="1" ht="28.5" customHeight="1" x14ac:dyDescent="0.25">
      <c r="A51" s="11">
        <v>1419</v>
      </c>
      <c r="B51" s="10"/>
      <c r="C51" s="10" t="s">
        <v>311</v>
      </c>
      <c r="D51" s="10" t="s">
        <v>318</v>
      </c>
      <c r="E51" s="10" t="s">
        <v>306</v>
      </c>
      <c r="F51" s="10" t="s">
        <v>325</v>
      </c>
      <c r="G51" s="16" t="s">
        <v>346</v>
      </c>
      <c r="H51" s="16" t="s">
        <v>339</v>
      </c>
      <c r="I51" s="10"/>
      <c r="J51" s="10"/>
      <c r="K51" s="12" t="s">
        <v>152</v>
      </c>
      <c r="L51" s="11">
        <v>786234.95499999996</v>
      </c>
      <c r="M51" s="14">
        <v>7571111.3470000001</v>
      </c>
      <c r="N51" s="10">
        <v>-66.228893999999997</v>
      </c>
      <c r="O51" s="10">
        <v>-21.941040000000001</v>
      </c>
      <c r="P51" s="13">
        <v>-66</v>
      </c>
      <c r="Q51" s="13">
        <v>13</v>
      </c>
      <c r="R51" s="13">
        <v>44.018399999988603</v>
      </c>
      <c r="S51" s="13">
        <v>-21</v>
      </c>
      <c r="T51" s="13">
        <v>56</v>
      </c>
      <c r="U51" s="12">
        <v>27.744000000003599</v>
      </c>
      <c r="V51" s="18"/>
      <c r="W51" s="13"/>
      <c r="X51" s="10"/>
      <c r="Y51" s="10"/>
      <c r="Z51" s="10"/>
      <c r="AA51" s="10"/>
      <c r="AB51" s="10"/>
      <c r="AC51" s="10"/>
      <c r="AD51" s="14"/>
      <c r="AE51" s="11"/>
      <c r="AF51" s="12"/>
      <c r="AG51" s="13"/>
      <c r="AH51" s="14"/>
      <c r="AI51" s="11"/>
      <c r="AJ51" s="10"/>
      <c r="AK51" s="12"/>
      <c r="AL51" s="13"/>
      <c r="AM51" s="10"/>
      <c r="AN51" s="10"/>
      <c r="AO51" s="10"/>
      <c r="AP51" s="10"/>
      <c r="AQ51" s="10"/>
      <c r="AR51" s="10"/>
      <c r="AS51" s="10"/>
      <c r="AT51" s="10"/>
      <c r="AU51" s="14"/>
      <c r="AV51" s="11"/>
      <c r="AW51" s="12"/>
      <c r="AX51" s="15"/>
    </row>
    <row r="52" spans="1:50" s="1" customFormat="1" ht="28.5" customHeight="1" x14ac:dyDescent="0.25">
      <c r="A52" s="11">
        <v>1420</v>
      </c>
      <c r="B52" s="10"/>
      <c r="C52" s="10" t="s">
        <v>311</v>
      </c>
      <c r="D52" s="10" t="s">
        <v>319</v>
      </c>
      <c r="E52" s="10" t="s">
        <v>306</v>
      </c>
      <c r="F52" s="10" t="s">
        <v>325</v>
      </c>
      <c r="G52" s="16" t="s">
        <v>346</v>
      </c>
      <c r="H52" s="16" t="s">
        <v>340</v>
      </c>
      <c r="I52" s="10"/>
      <c r="J52" s="10"/>
      <c r="K52" s="12" t="s">
        <v>152</v>
      </c>
      <c r="L52" s="11">
        <v>788235.79799999995</v>
      </c>
      <c r="M52" s="14">
        <v>7571072.1720000003</v>
      </c>
      <c r="N52" s="10">
        <v>-66.209534000000005</v>
      </c>
      <c r="O52" s="10">
        <v>-21.941064999999998</v>
      </c>
      <c r="P52" s="13">
        <v>-66</v>
      </c>
      <c r="Q52" s="13">
        <v>12</v>
      </c>
      <c r="R52" s="13">
        <v>34.322400000018</v>
      </c>
      <c r="S52" s="13">
        <v>-21</v>
      </c>
      <c r="T52" s="13">
        <v>56</v>
      </c>
      <c r="U52" s="12">
        <v>27.8339999999938</v>
      </c>
      <c r="V52" s="18"/>
      <c r="W52" s="13"/>
      <c r="X52" s="10"/>
      <c r="Y52" s="10"/>
      <c r="Z52" s="10"/>
      <c r="AA52" s="10"/>
      <c r="AB52" s="10"/>
      <c r="AC52" s="10"/>
      <c r="AD52" s="14"/>
      <c r="AE52" s="11"/>
      <c r="AF52" s="12"/>
      <c r="AG52" s="13"/>
      <c r="AH52" s="14"/>
      <c r="AI52" s="11"/>
      <c r="AJ52" s="10"/>
      <c r="AK52" s="12"/>
      <c r="AL52" s="13"/>
      <c r="AM52" s="10"/>
      <c r="AN52" s="10"/>
      <c r="AO52" s="10"/>
      <c r="AP52" s="10"/>
      <c r="AQ52" s="10"/>
      <c r="AR52" s="10"/>
      <c r="AS52" s="10"/>
      <c r="AT52" s="10"/>
      <c r="AU52" s="14"/>
      <c r="AV52" s="11"/>
      <c r="AW52" s="12"/>
      <c r="AX52" s="15"/>
    </row>
    <row r="53" spans="1:50" s="1" customFormat="1" ht="28.5" customHeight="1" x14ac:dyDescent="0.25">
      <c r="A53" s="11">
        <v>1431</v>
      </c>
      <c r="B53" s="10"/>
      <c r="C53" s="10" t="s">
        <v>224</v>
      </c>
      <c r="D53" s="10" t="s">
        <v>218</v>
      </c>
      <c r="E53" s="10" t="s">
        <v>287</v>
      </c>
      <c r="F53" s="10" t="s">
        <v>290</v>
      </c>
      <c r="G53" s="16" t="s">
        <v>276</v>
      </c>
      <c r="H53" s="16" t="s">
        <v>103</v>
      </c>
      <c r="I53" s="10" t="str">
        <f>CONCATENATE(I52,"/",H53)</f>
        <v>/51-S-2000</v>
      </c>
      <c r="J53" s="10"/>
      <c r="K53" s="12" t="s">
        <v>152</v>
      </c>
      <c r="L53" s="11">
        <v>755292.30700000003</v>
      </c>
      <c r="M53" s="14">
        <v>7490350.2400000002</v>
      </c>
      <c r="N53" s="10">
        <v>-66.515360000000001</v>
      </c>
      <c r="O53" s="10">
        <v>-22.674745000000001</v>
      </c>
      <c r="P53" s="13">
        <v>-66</v>
      </c>
      <c r="Q53" s="13">
        <v>30</v>
      </c>
      <c r="R53" s="13">
        <v>55.296000000004099</v>
      </c>
      <c r="S53" s="13">
        <v>-22</v>
      </c>
      <c r="T53" s="13">
        <v>40</v>
      </c>
      <c r="U53" s="12">
        <v>29.082000000005301</v>
      </c>
      <c r="V53" s="18"/>
      <c r="W53" s="13"/>
      <c r="X53" s="10"/>
      <c r="Y53" s="10"/>
      <c r="Z53" s="10"/>
      <c r="AA53" s="10"/>
      <c r="AB53" s="10"/>
      <c r="AC53" s="10"/>
      <c r="AD53" s="14"/>
      <c r="AE53" s="11"/>
      <c r="AF53" s="12"/>
      <c r="AG53" s="13"/>
      <c r="AH53" s="14"/>
      <c r="AI53" s="11"/>
      <c r="AJ53" s="10"/>
      <c r="AK53" s="12"/>
      <c r="AL53" s="13"/>
      <c r="AM53" s="10"/>
      <c r="AN53" s="10"/>
      <c r="AO53" s="10"/>
      <c r="AP53" s="10"/>
      <c r="AQ53" s="10"/>
      <c r="AR53" s="10"/>
      <c r="AS53" s="10"/>
      <c r="AT53" s="10"/>
      <c r="AU53" s="14"/>
      <c r="AV53" s="11"/>
      <c r="AW53" s="12"/>
      <c r="AX53" s="15"/>
    </row>
    <row r="54" spans="1:50" s="1" customFormat="1" ht="28.5" customHeight="1" x14ac:dyDescent="0.25">
      <c r="A54" s="11">
        <v>1441</v>
      </c>
      <c r="B54" s="10"/>
      <c r="C54" s="10" t="s">
        <v>224</v>
      </c>
      <c r="D54" s="10" t="s">
        <v>219</v>
      </c>
      <c r="E54" s="10" t="s">
        <v>287</v>
      </c>
      <c r="F54" s="10" t="s">
        <v>292</v>
      </c>
      <c r="G54" s="16" t="s">
        <v>276</v>
      </c>
      <c r="H54" s="16" t="s">
        <v>104</v>
      </c>
      <c r="I54" s="10" t="str">
        <f>CONCATENATE(I53,"/",H54)</f>
        <v>/51-S-2000/329-P-1936</v>
      </c>
      <c r="J54" s="10"/>
      <c r="K54" s="12" t="s">
        <v>152</v>
      </c>
      <c r="L54" s="11">
        <v>752695.44</v>
      </c>
      <c r="M54" s="14">
        <v>7490558.5439999998</v>
      </c>
      <c r="N54" s="10">
        <v>-66.540649999999999</v>
      </c>
      <c r="O54" s="10">
        <v>-22.673255999999999</v>
      </c>
      <c r="P54" s="13">
        <v>-66</v>
      </c>
      <c r="Q54" s="13">
        <v>32</v>
      </c>
      <c r="R54" s="13">
        <v>26.3399999999979</v>
      </c>
      <c r="S54" s="13">
        <v>-22</v>
      </c>
      <c r="T54" s="13">
        <v>40</v>
      </c>
      <c r="U54" s="12">
        <v>23.721599999994702</v>
      </c>
      <c r="V54" s="18"/>
      <c r="W54" s="13"/>
      <c r="X54" s="10"/>
      <c r="Y54" s="10"/>
      <c r="Z54" s="10"/>
      <c r="AA54" s="10"/>
      <c r="AB54" s="10"/>
      <c r="AC54" s="10"/>
      <c r="AD54" s="14"/>
      <c r="AE54" s="11"/>
      <c r="AF54" s="12"/>
      <c r="AG54" s="13"/>
      <c r="AH54" s="14"/>
      <c r="AI54" s="11"/>
      <c r="AJ54" s="10"/>
      <c r="AK54" s="12"/>
      <c r="AL54" s="13"/>
      <c r="AM54" s="10"/>
      <c r="AN54" s="10"/>
      <c r="AO54" s="10"/>
      <c r="AP54" s="10"/>
      <c r="AQ54" s="10"/>
      <c r="AR54" s="10"/>
      <c r="AS54" s="10"/>
      <c r="AT54" s="10"/>
      <c r="AU54" s="14"/>
      <c r="AV54" s="11"/>
      <c r="AW54" s="12"/>
      <c r="AX54" s="15"/>
    </row>
    <row r="55" spans="1:50" s="1" customFormat="1" ht="28.5" customHeight="1" x14ac:dyDescent="0.25">
      <c r="A55" s="11">
        <v>1451</v>
      </c>
      <c r="B55" s="10"/>
      <c r="C55" s="10" t="s">
        <v>224</v>
      </c>
      <c r="D55" s="10" t="s">
        <v>221</v>
      </c>
      <c r="E55" s="10" t="s">
        <v>287</v>
      </c>
      <c r="F55" s="10" t="s">
        <v>292</v>
      </c>
      <c r="G55" s="16" t="s">
        <v>276</v>
      </c>
      <c r="H55" s="16" t="s">
        <v>106</v>
      </c>
      <c r="I55" s="10" t="str">
        <f>CONCATENATE(I54,"/",H55)</f>
        <v>/51-S-2000/329-P-1936/321-P-1936</v>
      </c>
      <c r="J55" s="10"/>
      <c r="K55" s="12" t="s">
        <v>152</v>
      </c>
      <c r="L55" s="11">
        <v>750663.85699999996</v>
      </c>
      <c r="M55" s="14">
        <v>7489722.1890000002</v>
      </c>
      <c r="N55" s="10">
        <v>-66.560275000000004</v>
      </c>
      <c r="O55" s="10">
        <v>-22.681107000000001</v>
      </c>
      <c r="P55" s="13">
        <v>-66</v>
      </c>
      <c r="Q55" s="13">
        <v>33</v>
      </c>
      <c r="R55" s="13">
        <v>36.990000000015499</v>
      </c>
      <c r="S55" s="13">
        <v>-22</v>
      </c>
      <c r="T55" s="13">
        <v>40</v>
      </c>
      <c r="U55" s="12">
        <v>51.985200000002898</v>
      </c>
      <c r="V55" s="18"/>
      <c r="W55" s="13"/>
      <c r="X55" s="10"/>
      <c r="Y55" s="10"/>
      <c r="Z55" s="10"/>
      <c r="AA55" s="10"/>
      <c r="AB55" s="10"/>
      <c r="AC55" s="10"/>
      <c r="AD55" s="14"/>
      <c r="AE55" s="11"/>
      <c r="AF55" s="12"/>
      <c r="AG55" s="13"/>
      <c r="AH55" s="14"/>
      <c r="AI55" s="11"/>
      <c r="AJ55" s="10"/>
      <c r="AK55" s="12"/>
      <c r="AL55" s="13"/>
      <c r="AM55" s="10"/>
      <c r="AN55" s="10"/>
      <c r="AO55" s="10"/>
      <c r="AP55" s="10"/>
      <c r="AQ55" s="10"/>
      <c r="AR55" s="10"/>
      <c r="AS55" s="10"/>
      <c r="AT55" s="10"/>
      <c r="AU55" s="14"/>
      <c r="AV55" s="11"/>
      <c r="AW55" s="12"/>
      <c r="AX55" s="15"/>
    </row>
    <row r="56" spans="1:50" s="1" customFormat="1" ht="28.5" customHeight="1" x14ac:dyDescent="0.25">
      <c r="A56" s="11">
        <v>1458</v>
      </c>
      <c r="B56" s="10"/>
      <c r="C56" s="10" t="s">
        <v>224</v>
      </c>
      <c r="D56" s="10" t="s">
        <v>223</v>
      </c>
      <c r="E56" s="10" t="s">
        <v>287</v>
      </c>
      <c r="F56" s="10" t="s">
        <v>292</v>
      </c>
      <c r="G56" s="16" t="s">
        <v>276</v>
      </c>
      <c r="H56" s="16" t="s">
        <v>108</v>
      </c>
      <c r="I56" s="10" t="str">
        <f>CONCATENATE(I55,"/",H56)</f>
        <v>/51-S-2000/329-P-1936/321-P-1936/287-B-1937</v>
      </c>
      <c r="J56" s="10"/>
      <c r="K56" s="12" t="s">
        <v>152</v>
      </c>
      <c r="L56" s="11">
        <v>756337.66299999994</v>
      </c>
      <c r="M56" s="14">
        <v>7488918.9639999997</v>
      </c>
      <c r="N56" s="10">
        <v>-66.504959999999997</v>
      </c>
      <c r="O56" s="10">
        <v>-22.687505000000002</v>
      </c>
      <c r="P56" s="13">
        <v>-66</v>
      </c>
      <c r="Q56" s="13">
        <v>30</v>
      </c>
      <c r="R56" s="13">
        <v>17.855999999989098</v>
      </c>
      <c r="S56" s="13">
        <v>-22</v>
      </c>
      <c r="T56" s="13">
        <v>41</v>
      </c>
      <c r="U56" s="12">
        <v>15.018000000005699</v>
      </c>
      <c r="V56" s="18"/>
      <c r="W56" s="13"/>
      <c r="X56" s="10"/>
      <c r="Y56" s="10"/>
      <c r="Z56" s="10"/>
      <c r="AA56" s="10"/>
      <c r="AB56" s="10"/>
      <c r="AC56" s="10"/>
      <c r="AD56" s="14"/>
      <c r="AE56" s="11"/>
      <c r="AF56" s="12"/>
      <c r="AG56" s="13"/>
      <c r="AH56" s="14"/>
      <c r="AI56" s="11"/>
      <c r="AJ56" s="10"/>
      <c r="AK56" s="12"/>
      <c r="AL56" s="13"/>
      <c r="AM56" s="10"/>
      <c r="AN56" s="10"/>
      <c r="AO56" s="10"/>
      <c r="AP56" s="10"/>
      <c r="AQ56" s="10"/>
      <c r="AR56" s="10"/>
      <c r="AS56" s="10"/>
      <c r="AT56" s="10"/>
      <c r="AU56" s="14"/>
      <c r="AV56" s="11"/>
      <c r="AW56" s="12"/>
      <c r="AX56" s="15"/>
    </row>
    <row r="57" spans="1:50" s="1" customFormat="1" ht="28.5" customHeight="1" x14ac:dyDescent="0.25">
      <c r="A57" s="11">
        <v>1462</v>
      </c>
      <c r="B57" s="10"/>
      <c r="C57" s="10" t="s">
        <v>311</v>
      </c>
      <c r="D57" s="10" t="s">
        <v>322</v>
      </c>
      <c r="E57" s="10" t="s">
        <v>306</v>
      </c>
      <c r="F57" s="10" t="s">
        <v>325</v>
      </c>
      <c r="G57" s="16" t="s">
        <v>346</v>
      </c>
      <c r="H57" s="16" t="s">
        <v>342</v>
      </c>
      <c r="I57" s="10"/>
      <c r="J57" s="10"/>
      <c r="K57" s="12" t="s">
        <v>152</v>
      </c>
      <c r="L57" s="11">
        <v>786195.76500000001</v>
      </c>
      <c r="M57" s="14">
        <v>7569110.5199999996</v>
      </c>
      <c r="N57" s="10">
        <v>-66.228922999999995</v>
      </c>
      <c r="O57" s="10">
        <v>-21.959101</v>
      </c>
      <c r="P57" s="13">
        <v>-66</v>
      </c>
      <c r="Q57" s="13">
        <v>13</v>
      </c>
      <c r="R57" s="13">
        <v>44.122799999980799</v>
      </c>
      <c r="S57" s="13">
        <v>-21</v>
      </c>
      <c r="T57" s="13">
        <v>57</v>
      </c>
      <c r="U57" s="12">
        <v>32.763600000001503</v>
      </c>
      <c r="V57" s="18"/>
      <c r="W57" s="13"/>
      <c r="X57" s="10"/>
      <c r="Y57" s="10"/>
      <c r="Z57" s="10"/>
      <c r="AA57" s="10"/>
      <c r="AB57" s="10"/>
      <c r="AC57" s="10"/>
      <c r="AD57" s="14"/>
      <c r="AE57" s="11"/>
      <c r="AF57" s="12"/>
      <c r="AG57" s="13"/>
      <c r="AH57" s="14"/>
      <c r="AI57" s="11"/>
      <c r="AJ57" s="10"/>
      <c r="AK57" s="12"/>
      <c r="AL57" s="13"/>
      <c r="AM57" s="10"/>
      <c r="AN57" s="10"/>
      <c r="AO57" s="10"/>
      <c r="AP57" s="10"/>
      <c r="AQ57" s="10"/>
      <c r="AR57" s="10"/>
      <c r="AS57" s="10"/>
      <c r="AT57" s="10"/>
      <c r="AU57" s="14"/>
      <c r="AV57" s="11"/>
      <c r="AW57" s="12"/>
      <c r="AX57" s="15"/>
    </row>
    <row r="58" spans="1:50" s="1" customFormat="1" ht="28.5" customHeight="1" x14ac:dyDescent="0.25">
      <c r="A58" s="11">
        <v>1463</v>
      </c>
      <c r="B58" s="10"/>
      <c r="C58" s="10" t="s">
        <v>311</v>
      </c>
      <c r="D58" s="10" t="s">
        <v>323</v>
      </c>
      <c r="E58" s="10" t="s">
        <v>306</v>
      </c>
      <c r="F58" s="10" t="s">
        <v>325</v>
      </c>
      <c r="G58" s="16" t="s">
        <v>346</v>
      </c>
      <c r="H58" s="16" t="s">
        <v>343</v>
      </c>
      <c r="I58" s="10"/>
      <c r="J58" s="10"/>
      <c r="K58" s="12" t="s">
        <v>152</v>
      </c>
      <c r="L58" s="11">
        <v>787465.88699999999</v>
      </c>
      <c r="M58" s="14">
        <v>7570086.4390000002</v>
      </c>
      <c r="N58" s="10">
        <v>-66.216808</v>
      </c>
      <c r="O58" s="10">
        <v>-21.950087</v>
      </c>
      <c r="P58" s="13">
        <v>-66</v>
      </c>
      <c r="Q58" s="13">
        <v>13</v>
      </c>
      <c r="R58" s="13">
        <v>0.50880000000120196</v>
      </c>
      <c r="S58" s="13">
        <v>-21</v>
      </c>
      <c r="T58" s="13">
        <v>57</v>
      </c>
      <c r="U58" s="12">
        <v>0.31319999999965398</v>
      </c>
      <c r="V58" s="18"/>
      <c r="W58" s="13"/>
      <c r="X58" s="10"/>
      <c r="Y58" s="10"/>
      <c r="Z58" s="10"/>
      <c r="AA58" s="10"/>
      <c r="AB58" s="10"/>
      <c r="AC58" s="10"/>
      <c r="AD58" s="14"/>
      <c r="AE58" s="11"/>
      <c r="AF58" s="12"/>
      <c r="AG58" s="13"/>
      <c r="AH58" s="14"/>
      <c r="AI58" s="11"/>
      <c r="AJ58" s="10"/>
      <c r="AK58" s="12"/>
      <c r="AL58" s="13"/>
      <c r="AM58" s="10"/>
      <c r="AN58" s="10"/>
      <c r="AO58" s="10"/>
      <c r="AP58" s="10"/>
      <c r="AQ58" s="10"/>
      <c r="AR58" s="10"/>
      <c r="AS58" s="10"/>
      <c r="AT58" s="10"/>
      <c r="AU58" s="14"/>
      <c r="AV58" s="11"/>
      <c r="AW58" s="12"/>
      <c r="AX58" s="15"/>
    </row>
    <row r="59" spans="1:50" s="1" customFormat="1" ht="28.5" customHeight="1" x14ac:dyDescent="0.25">
      <c r="A59" s="11">
        <v>1474</v>
      </c>
      <c r="B59" s="10"/>
      <c r="C59" s="10" t="s">
        <v>224</v>
      </c>
      <c r="D59" s="10" t="s">
        <v>225</v>
      </c>
      <c r="E59" s="10" t="s">
        <v>287</v>
      </c>
      <c r="F59" s="10" t="s">
        <v>292</v>
      </c>
      <c r="G59" s="16" t="s">
        <v>276</v>
      </c>
      <c r="H59" s="16" t="s">
        <v>110</v>
      </c>
      <c r="I59" s="10" t="str">
        <f t="shared" ref="I59:I85" si="2">CONCATENATE(I58,"/",H59)</f>
        <v>/319-P-1936</v>
      </c>
      <c r="J59" s="10"/>
      <c r="K59" s="12" t="s">
        <v>152</v>
      </c>
      <c r="L59" s="11">
        <v>751907.18299999996</v>
      </c>
      <c r="M59" s="14">
        <v>7490577.8689999999</v>
      </c>
      <c r="N59" s="10">
        <v>-66.548319000000006</v>
      </c>
      <c r="O59" s="10">
        <v>-22.673199</v>
      </c>
      <c r="P59" s="13">
        <v>-66</v>
      </c>
      <c r="Q59" s="13">
        <v>32</v>
      </c>
      <c r="R59" s="13">
        <v>53.948400000023199</v>
      </c>
      <c r="S59" s="13">
        <v>-22</v>
      </c>
      <c r="T59" s="13">
        <v>40</v>
      </c>
      <c r="U59" s="12">
        <v>23.516400000001202</v>
      </c>
      <c r="V59" s="18"/>
      <c r="W59" s="13"/>
      <c r="X59" s="10"/>
      <c r="Y59" s="10"/>
      <c r="Z59" s="10"/>
      <c r="AA59" s="10"/>
      <c r="AB59" s="10"/>
      <c r="AC59" s="10"/>
      <c r="AD59" s="14"/>
      <c r="AE59" s="11"/>
      <c r="AF59" s="12"/>
      <c r="AG59" s="13"/>
      <c r="AH59" s="14"/>
      <c r="AI59" s="11"/>
      <c r="AJ59" s="10"/>
      <c r="AK59" s="12"/>
      <c r="AL59" s="13"/>
      <c r="AM59" s="10"/>
      <c r="AN59" s="10"/>
      <c r="AO59" s="10"/>
      <c r="AP59" s="10"/>
      <c r="AQ59" s="10"/>
      <c r="AR59" s="10"/>
      <c r="AS59" s="10"/>
      <c r="AT59" s="10"/>
      <c r="AU59" s="14"/>
      <c r="AV59" s="11"/>
      <c r="AW59" s="12"/>
      <c r="AX59" s="15"/>
    </row>
    <row r="60" spans="1:50" s="1" customFormat="1" ht="28.5" customHeight="1" x14ac:dyDescent="0.25">
      <c r="A60" s="11">
        <v>1491</v>
      </c>
      <c r="B60" s="10"/>
      <c r="C60" s="10" t="s">
        <v>224</v>
      </c>
      <c r="D60" s="10" t="s">
        <v>227</v>
      </c>
      <c r="E60" s="10" t="s">
        <v>287</v>
      </c>
      <c r="F60" s="10" t="s">
        <v>292</v>
      </c>
      <c r="G60" s="16" t="s">
        <v>276</v>
      </c>
      <c r="H60" s="16" t="s">
        <v>111</v>
      </c>
      <c r="I60" s="10" t="str">
        <f t="shared" si="2"/>
        <v>/319-P-1936/288-B-1937</v>
      </c>
      <c r="J60" s="10"/>
      <c r="K60" s="12" t="s">
        <v>152</v>
      </c>
      <c r="L60" s="11">
        <v>753817.42599999998</v>
      </c>
      <c r="M60" s="14">
        <v>7489883.7230000002</v>
      </c>
      <c r="N60" s="10">
        <v>-66.529629</v>
      </c>
      <c r="O60" s="10">
        <v>-22.679178</v>
      </c>
      <c r="P60" s="13">
        <v>-66</v>
      </c>
      <c r="Q60" s="13">
        <v>31</v>
      </c>
      <c r="R60" s="13">
        <v>46.664399999999702</v>
      </c>
      <c r="S60" s="13">
        <v>-22</v>
      </c>
      <c r="T60" s="13">
        <v>40</v>
      </c>
      <c r="U60" s="12">
        <v>45.040800000000999</v>
      </c>
      <c r="V60" s="18"/>
      <c r="W60" s="13"/>
      <c r="X60" s="10"/>
      <c r="Y60" s="10"/>
      <c r="Z60" s="10"/>
      <c r="AA60" s="10"/>
      <c r="AB60" s="10"/>
      <c r="AC60" s="10"/>
      <c r="AD60" s="14"/>
      <c r="AE60" s="11"/>
      <c r="AF60" s="12"/>
      <c r="AG60" s="13"/>
      <c r="AH60" s="14"/>
      <c r="AI60" s="11"/>
      <c r="AJ60" s="10"/>
      <c r="AK60" s="12"/>
      <c r="AL60" s="13"/>
      <c r="AM60" s="10"/>
      <c r="AN60" s="10"/>
      <c r="AO60" s="10"/>
      <c r="AP60" s="10"/>
      <c r="AQ60" s="10"/>
      <c r="AR60" s="10"/>
      <c r="AS60" s="10"/>
      <c r="AT60" s="10"/>
      <c r="AU60" s="14"/>
      <c r="AV60" s="11"/>
      <c r="AW60" s="12"/>
      <c r="AX60" s="15"/>
    </row>
    <row r="61" spans="1:50" s="1" customFormat="1" ht="28.5" customHeight="1" x14ac:dyDescent="0.25">
      <c r="A61" s="11">
        <v>1531</v>
      </c>
      <c r="B61" s="10"/>
      <c r="C61" s="10" t="s">
        <v>224</v>
      </c>
      <c r="D61" s="10" t="s">
        <v>230</v>
      </c>
      <c r="E61" s="10" t="s">
        <v>287</v>
      </c>
      <c r="F61" s="10" t="s">
        <v>292</v>
      </c>
      <c r="G61" s="16" t="s">
        <v>276</v>
      </c>
      <c r="H61" s="16" t="s">
        <v>113</v>
      </c>
      <c r="I61" s="10" t="str">
        <f t="shared" si="2"/>
        <v>/319-P-1936/288-B-1937/476-P-1945</v>
      </c>
      <c r="J61" s="10"/>
      <c r="K61" s="12" t="s">
        <v>152</v>
      </c>
      <c r="L61" s="11">
        <v>756177.96400000004</v>
      </c>
      <c r="M61" s="14">
        <v>7488422.3640000001</v>
      </c>
      <c r="N61" s="10">
        <v>-66.506432000000004</v>
      </c>
      <c r="O61" s="10">
        <v>-22.692011000000001</v>
      </c>
      <c r="P61" s="13">
        <v>-66</v>
      </c>
      <c r="Q61" s="13">
        <v>30</v>
      </c>
      <c r="R61" s="13">
        <v>23.1552000000136</v>
      </c>
      <c r="S61" s="13">
        <v>-22</v>
      </c>
      <c r="T61" s="13">
        <v>41</v>
      </c>
      <c r="U61" s="12">
        <v>31.239600000003001</v>
      </c>
      <c r="V61" s="18"/>
      <c r="W61" s="13"/>
      <c r="X61" s="10"/>
      <c r="Y61" s="10"/>
      <c r="Z61" s="10"/>
      <c r="AA61" s="10"/>
      <c r="AB61" s="10"/>
      <c r="AC61" s="10"/>
      <c r="AD61" s="14"/>
      <c r="AE61" s="11"/>
      <c r="AF61" s="12"/>
      <c r="AG61" s="13"/>
      <c r="AH61" s="14"/>
      <c r="AI61" s="11"/>
      <c r="AJ61" s="10"/>
      <c r="AK61" s="12"/>
      <c r="AL61" s="13"/>
      <c r="AM61" s="10"/>
      <c r="AN61" s="10"/>
      <c r="AO61" s="10"/>
      <c r="AP61" s="10"/>
      <c r="AQ61" s="10"/>
      <c r="AR61" s="10"/>
      <c r="AS61" s="10"/>
      <c r="AT61" s="10"/>
      <c r="AU61" s="14"/>
      <c r="AV61" s="11"/>
      <c r="AW61" s="12"/>
      <c r="AX61" s="15"/>
    </row>
    <row r="62" spans="1:50" s="1" customFormat="1" ht="28.5" customHeight="1" x14ac:dyDescent="0.25">
      <c r="A62" s="11">
        <v>1533</v>
      </c>
      <c r="B62" s="10"/>
      <c r="C62" s="10" t="s">
        <v>224</v>
      </c>
      <c r="D62" s="10" t="s">
        <v>232</v>
      </c>
      <c r="E62" s="10" t="s">
        <v>287</v>
      </c>
      <c r="F62" s="10" t="s">
        <v>292</v>
      </c>
      <c r="G62" s="16" t="s">
        <v>276</v>
      </c>
      <c r="H62" s="16" t="s">
        <v>115</v>
      </c>
      <c r="I62" s="10" t="str">
        <f t="shared" si="2"/>
        <v>/319-P-1936/288-B-1937/476-P-1945/92-L-1936</v>
      </c>
      <c r="J62" s="10"/>
      <c r="K62" s="12" t="s">
        <v>152</v>
      </c>
      <c r="L62" s="11">
        <v>755817.01100000006</v>
      </c>
      <c r="M62" s="14">
        <v>7488291.9620000003</v>
      </c>
      <c r="N62" s="10">
        <v>-66.509921000000006</v>
      </c>
      <c r="O62" s="10">
        <v>-22.693242999999999</v>
      </c>
      <c r="P62" s="13">
        <v>-66</v>
      </c>
      <c r="Q62" s="13">
        <v>30</v>
      </c>
      <c r="R62" s="13">
        <v>35.715600000020203</v>
      </c>
      <c r="S62" s="13">
        <v>-22</v>
      </c>
      <c r="T62" s="13">
        <v>41</v>
      </c>
      <c r="U62" s="12">
        <v>35.674799999996203</v>
      </c>
      <c r="V62" s="18"/>
      <c r="W62" s="13"/>
      <c r="X62" s="10"/>
      <c r="Y62" s="10"/>
      <c r="Z62" s="10"/>
      <c r="AA62" s="10"/>
      <c r="AB62" s="10"/>
      <c r="AC62" s="10"/>
      <c r="AD62" s="14"/>
      <c r="AE62" s="11"/>
      <c r="AF62" s="12"/>
      <c r="AG62" s="13"/>
      <c r="AH62" s="14"/>
      <c r="AI62" s="11"/>
      <c r="AJ62" s="10"/>
      <c r="AK62" s="12"/>
      <c r="AL62" s="13"/>
      <c r="AM62" s="10"/>
      <c r="AN62" s="10"/>
      <c r="AO62" s="10"/>
      <c r="AP62" s="10"/>
      <c r="AQ62" s="10"/>
      <c r="AR62" s="10"/>
      <c r="AS62" s="10"/>
      <c r="AT62" s="10"/>
      <c r="AU62" s="14"/>
      <c r="AV62" s="11"/>
      <c r="AW62" s="12"/>
      <c r="AX62" s="15"/>
    </row>
    <row r="63" spans="1:50" s="1" customFormat="1" ht="28.5" customHeight="1" x14ac:dyDescent="0.25">
      <c r="A63" s="11">
        <v>1533</v>
      </c>
      <c r="B63" s="10"/>
      <c r="C63" s="10" t="s">
        <v>224</v>
      </c>
      <c r="D63" s="10" t="s">
        <v>232</v>
      </c>
      <c r="E63" s="10" t="s">
        <v>287</v>
      </c>
      <c r="F63" s="10" t="s">
        <v>292</v>
      </c>
      <c r="G63" s="16" t="s">
        <v>276</v>
      </c>
      <c r="H63" s="16" t="s">
        <v>115</v>
      </c>
      <c r="I63" s="10" t="str">
        <f t="shared" si="2"/>
        <v>/319-P-1936/288-B-1937/476-P-1945/92-L-1936/92-L-1936</v>
      </c>
      <c r="J63" s="10"/>
      <c r="K63" s="12" t="s">
        <v>152</v>
      </c>
      <c r="L63" s="11">
        <v>755945.62100000004</v>
      </c>
      <c r="M63" s="14">
        <v>7487836.4000000004</v>
      </c>
      <c r="N63" s="10">
        <v>-66.508595999999997</v>
      </c>
      <c r="O63" s="10">
        <v>-22.697334999999999</v>
      </c>
      <c r="P63" s="13">
        <v>-66</v>
      </c>
      <c r="Q63" s="13">
        <v>30</v>
      </c>
      <c r="R63" s="13">
        <v>30.945599999989799</v>
      </c>
      <c r="S63" s="13">
        <v>-22</v>
      </c>
      <c r="T63" s="13">
        <v>41</v>
      </c>
      <c r="U63" s="12">
        <v>50.405999999996098</v>
      </c>
      <c r="V63" s="18"/>
      <c r="W63" s="13"/>
      <c r="X63" s="10"/>
      <c r="Y63" s="10"/>
      <c r="Z63" s="10"/>
      <c r="AA63" s="10"/>
      <c r="AB63" s="10"/>
      <c r="AC63" s="10"/>
      <c r="AD63" s="14"/>
      <c r="AE63" s="11"/>
      <c r="AF63" s="12"/>
      <c r="AG63" s="13"/>
      <c r="AH63" s="14"/>
      <c r="AI63" s="11"/>
      <c r="AJ63" s="10"/>
      <c r="AK63" s="12"/>
      <c r="AL63" s="13"/>
      <c r="AM63" s="10"/>
      <c r="AN63" s="10"/>
      <c r="AO63" s="10"/>
      <c r="AP63" s="10"/>
      <c r="AQ63" s="10"/>
      <c r="AR63" s="10"/>
      <c r="AS63" s="10"/>
      <c r="AT63" s="10"/>
      <c r="AU63" s="14"/>
      <c r="AV63" s="11"/>
      <c r="AW63" s="12"/>
      <c r="AX63" s="15"/>
    </row>
    <row r="64" spans="1:50" s="1" customFormat="1" ht="28.5" customHeight="1" x14ac:dyDescent="0.25">
      <c r="A64" s="11">
        <v>1536</v>
      </c>
      <c r="B64" s="10"/>
      <c r="C64" s="10" t="s">
        <v>224</v>
      </c>
      <c r="D64" s="10" t="s">
        <v>233</v>
      </c>
      <c r="E64" s="10" t="s">
        <v>287</v>
      </c>
      <c r="F64" s="10" t="s">
        <v>292</v>
      </c>
      <c r="G64" s="16" t="s">
        <v>276</v>
      </c>
      <c r="H64" s="16" t="s">
        <v>116</v>
      </c>
      <c r="I64" s="10" t="str">
        <f t="shared" si="2"/>
        <v>/319-P-1936/288-B-1937/476-P-1945/92-L-1936/92-L-1936/257-B-1936</v>
      </c>
      <c r="J64" s="10"/>
      <c r="K64" s="12" t="s">
        <v>152</v>
      </c>
      <c r="L64" s="11">
        <v>755025.05599999998</v>
      </c>
      <c r="M64" s="14">
        <v>7488282.6519999998</v>
      </c>
      <c r="N64" s="10">
        <v>-66.517623</v>
      </c>
      <c r="O64" s="10">
        <v>-22.693446999999999</v>
      </c>
      <c r="P64" s="13">
        <v>-66</v>
      </c>
      <c r="Q64" s="13">
        <v>31</v>
      </c>
      <c r="R64" s="13">
        <v>3.4428000000013999</v>
      </c>
      <c r="S64" s="13">
        <v>-22</v>
      </c>
      <c r="T64" s="13">
        <v>41</v>
      </c>
      <c r="U64" s="12">
        <v>36.409199999996503</v>
      </c>
      <c r="V64" s="18"/>
      <c r="W64" s="13"/>
      <c r="X64" s="10"/>
      <c r="Y64" s="10"/>
      <c r="Z64" s="10"/>
      <c r="AA64" s="10"/>
      <c r="AB64" s="10"/>
      <c r="AC64" s="10"/>
      <c r="AD64" s="14"/>
      <c r="AE64" s="11"/>
      <c r="AF64" s="12"/>
      <c r="AG64" s="13"/>
      <c r="AH64" s="14"/>
      <c r="AI64" s="11"/>
      <c r="AJ64" s="10"/>
      <c r="AK64" s="12"/>
      <c r="AL64" s="13"/>
      <c r="AM64" s="10"/>
      <c r="AN64" s="10"/>
      <c r="AO64" s="10"/>
      <c r="AP64" s="10"/>
      <c r="AQ64" s="10"/>
      <c r="AR64" s="10"/>
      <c r="AS64" s="10"/>
      <c r="AT64" s="10"/>
      <c r="AU64" s="14"/>
      <c r="AV64" s="11"/>
      <c r="AW64" s="12"/>
      <c r="AX64" s="15"/>
    </row>
    <row r="65" spans="1:50" s="1" customFormat="1" ht="28.5" customHeight="1" x14ac:dyDescent="0.25">
      <c r="A65" s="11">
        <v>1539</v>
      </c>
      <c r="B65" s="10"/>
      <c r="C65" s="10" t="s">
        <v>224</v>
      </c>
      <c r="D65" s="10" t="s">
        <v>234</v>
      </c>
      <c r="E65" s="10" t="s">
        <v>287</v>
      </c>
      <c r="F65" s="10" t="s">
        <v>292</v>
      </c>
      <c r="G65" s="16" t="s">
        <v>276</v>
      </c>
      <c r="H65" s="16" t="s">
        <v>117</v>
      </c>
      <c r="I65" s="10" t="str">
        <f t="shared" si="2"/>
        <v>/319-P-1936/288-B-1937/476-P-1945/92-L-1936/92-L-1936/257-B-1936/93-L-1936</v>
      </c>
      <c r="J65" s="10"/>
      <c r="K65" s="12" t="s">
        <v>152</v>
      </c>
      <c r="L65" s="11">
        <v>755424.91799999995</v>
      </c>
      <c r="M65" s="14">
        <v>7488268.5659999996</v>
      </c>
      <c r="N65" s="10">
        <v>-66.513731000000007</v>
      </c>
      <c r="O65" s="10">
        <v>-22.693512999999999</v>
      </c>
      <c r="P65" s="13">
        <v>-66</v>
      </c>
      <c r="Q65" s="13">
        <v>30</v>
      </c>
      <c r="R65" s="13">
        <v>49.431600000025398</v>
      </c>
      <c r="S65" s="13">
        <v>-22</v>
      </c>
      <c r="T65" s="13">
        <v>41</v>
      </c>
      <c r="U65" s="12">
        <v>36.646799999997803</v>
      </c>
      <c r="V65" s="18"/>
      <c r="W65" s="13"/>
      <c r="X65" s="10"/>
      <c r="Y65" s="10"/>
      <c r="Z65" s="10"/>
      <c r="AA65" s="10"/>
      <c r="AB65" s="10"/>
      <c r="AC65" s="10"/>
      <c r="AD65" s="14"/>
      <c r="AE65" s="11"/>
      <c r="AF65" s="12"/>
      <c r="AG65" s="13"/>
      <c r="AH65" s="14"/>
      <c r="AI65" s="11"/>
      <c r="AJ65" s="10"/>
      <c r="AK65" s="12"/>
      <c r="AL65" s="13"/>
      <c r="AM65" s="10"/>
      <c r="AN65" s="10"/>
      <c r="AO65" s="10"/>
      <c r="AP65" s="10"/>
      <c r="AQ65" s="10"/>
      <c r="AR65" s="10"/>
      <c r="AS65" s="10"/>
      <c r="AT65" s="10"/>
      <c r="AU65" s="14"/>
      <c r="AV65" s="11"/>
      <c r="AW65" s="12"/>
      <c r="AX65" s="15"/>
    </row>
    <row r="66" spans="1:50" s="1" customFormat="1" ht="28.5" customHeight="1" x14ac:dyDescent="0.25">
      <c r="A66" s="11">
        <v>1541</v>
      </c>
      <c r="B66" s="10"/>
      <c r="C66" s="10" t="s">
        <v>224</v>
      </c>
      <c r="D66" s="10" t="s">
        <v>235</v>
      </c>
      <c r="E66" s="10" t="s">
        <v>287</v>
      </c>
      <c r="F66" s="10" t="s">
        <v>292</v>
      </c>
      <c r="G66" s="16" t="s">
        <v>276</v>
      </c>
      <c r="H66" s="16" t="s">
        <v>118</v>
      </c>
      <c r="I66" s="10" t="str">
        <f t="shared" si="2"/>
        <v>/319-P-1936/288-B-1937/476-P-1945/92-L-1936/92-L-1936/257-B-1936/93-L-1936/87-L-1935</v>
      </c>
      <c r="J66" s="10"/>
      <c r="K66" s="12" t="s">
        <v>152</v>
      </c>
      <c r="L66" s="11">
        <v>754197.54799999995</v>
      </c>
      <c r="M66" s="14">
        <v>7487406.8559999997</v>
      </c>
      <c r="N66" s="10">
        <v>-66.525530000000003</v>
      </c>
      <c r="O66" s="10">
        <v>-22.701476</v>
      </c>
      <c r="P66" s="13">
        <v>-66</v>
      </c>
      <c r="Q66" s="13">
        <v>31</v>
      </c>
      <c r="R66" s="13">
        <v>31.908000000012201</v>
      </c>
      <c r="S66" s="13">
        <v>-22</v>
      </c>
      <c r="T66" s="13">
        <v>42</v>
      </c>
      <c r="U66" s="12">
        <v>5.3135999999983596</v>
      </c>
      <c r="V66" s="18"/>
      <c r="W66" s="13"/>
      <c r="X66" s="10"/>
      <c r="Y66" s="10"/>
      <c r="Z66" s="10"/>
      <c r="AA66" s="10"/>
      <c r="AB66" s="10"/>
      <c r="AC66" s="10"/>
      <c r="AD66" s="14"/>
      <c r="AE66" s="11"/>
      <c r="AF66" s="12"/>
      <c r="AG66" s="13"/>
      <c r="AH66" s="14"/>
      <c r="AI66" s="11"/>
      <c r="AJ66" s="10"/>
      <c r="AK66" s="12"/>
      <c r="AL66" s="13"/>
      <c r="AM66" s="10"/>
      <c r="AN66" s="10"/>
      <c r="AO66" s="10"/>
      <c r="AP66" s="10"/>
      <c r="AQ66" s="10"/>
      <c r="AR66" s="10"/>
      <c r="AS66" s="10"/>
      <c r="AT66" s="10"/>
      <c r="AU66" s="14"/>
      <c r="AV66" s="11"/>
      <c r="AW66" s="12"/>
      <c r="AX66" s="15"/>
    </row>
    <row r="67" spans="1:50" s="1" customFormat="1" ht="28.5" customHeight="1" x14ac:dyDescent="0.25">
      <c r="A67" s="11">
        <v>1544</v>
      </c>
      <c r="B67" s="10"/>
      <c r="C67" s="10" t="s">
        <v>224</v>
      </c>
      <c r="D67" s="10" t="s">
        <v>236</v>
      </c>
      <c r="E67" s="10" t="s">
        <v>287</v>
      </c>
      <c r="F67" s="10" t="s">
        <v>293</v>
      </c>
      <c r="G67" s="16" t="s">
        <v>276</v>
      </c>
      <c r="H67" s="16" t="s">
        <v>119</v>
      </c>
      <c r="I67" s="10" t="str">
        <f t="shared" si="2"/>
        <v>/319-P-1936/288-B-1937/476-P-1945/92-L-1936/92-L-1936/257-B-1936/93-L-1936/87-L-1935/334-P-1936</v>
      </c>
      <c r="J67" s="10"/>
      <c r="K67" s="12" t="s">
        <v>152</v>
      </c>
      <c r="L67" s="11">
        <v>752295.51500000001</v>
      </c>
      <c r="M67" s="14">
        <v>7490571.5959999999</v>
      </c>
      <c r="N67" s="10">
        <v>-66.544540999999995</v>
      </c>
      <c r="O67" s="10">
        <v>-22.673197999999999</v>
      </c>
      <c r="P67" s="13">
        <v>-66</v>
      </c>
      <c r="Q67" s="13">
        <v>32</v>
      </c>
      <c r="R67" s="13">
        <v>40.347599999982997</v>
      </c>
      <c r="S67" s="13">
        <v>-22</v>
      </c>
      <c r="T67" s="13">
        <v>40</v>
      </c>
      <c r="U67" s="12">
        <v>23.512799999997501</v>
      </c>
      <c r="V67" s="18"/>
      <c r="W67" s="13"/>
      <c r="X67" s="10"/>
      <c r="Y67" s="10"/>
      <c r="Z67" s="10"/>
      <c r="AA67" s="10"/>
      <c r="AB67" s="10"/>
      <c r="AC67" s="10"/>
      <c r="AD67" s="14"/>
      <c r="AE67" s="11"/>
      <c r="AF67" s="12"/>
      <c r="AG67" s="13"/>
      <c r="AH67" s="14"/>
      <c r="AI67" s="11"/>
      <c r="AJ67" s="10"/>
      <c r="AK67" s="12"/>
      <c r="AL67" s="13"/>
      <c r="AM67" s="10"/>
      <c r="AN67" s="10"/>
      <c r="AO67" s="10"/>
      <c r="AP67" s="10"/>
      <c r="AQ67" s="10"/>
      <c r="AR67" s="10"/>
      <c r="AS67" s="10"/>
      <c r="AT67" s="10"/>
      <c r="AU67" s="14"/>
      <c r="AV67" s="11"/>
      <c r="AW67" s="12"/>
      <c r="AX67" s="15"/>
    </row>
    <row r="68" spans="1:50" s="1" customFormat="1" ht="28.5" customHeight="1" x14ac:dyDescent="0.25">
      <c r="A68" s="11">
        <v>1596</v>
      </c>
      <c r="B68" s="10"/>
      <c r="C68" s="10" t="s">
        <v>224</v>
      </c>
      <c r="D68" s="10" t="s">
        <v>241</v>
      </c>
      <c r="E68" s="10" t="s">
        <v>287</v>
      </c>
      <c r="F68" s="10" t="s">
        <v>292</v>
      </c>
      <c r="G68" s="16" t="s">
        <v>276</v>
      </c>
      <c r="H68" s="16" t="s">
        <v>123</v>
      </c>
      <c r="I68" s="10" t="str">
        <f t="shared" si="2"/>
        <v>/319-P-1936/288-B-1937/476-P-1945/92-L-1936/92-L-1936/257-B-1936/93-L-1936/87-L-1935/334-P-1936/315-B-1938</v>
      </c>
      <c r="J68" s="10"/>
      <c r="K68" s="12" t="s">
        <v>152</v>
      </c>
      <c r="L68" s="11">
        <v>753097.06900000002</v>
      </c>
      <c r="M68" s="14">
        <v>7490541.5800000001</v>
      </c>
      <c r="N68" s="10">
        <v>-66.536741000000006</v>
      </c>
      <c r="O68" s="10">
        <v>-22.673349000000002</v>
      </c>
      <c r="P68" s="13">
        <v>-66</v>
      </c>
      <c r="Q68" s="13">
        <v>32</v>
      </c>
      <c r="R68" s="13">
        <v>12.267600000022901</v>
      </c>
      <c r="S68" s="13">
        <v>-22</v>
      </c>
      <c r="T68" s="13">
        <v>40</v>
      </c>
      <c r="U68" s="12">
        <v>24.056400000006299</v>
      </c>
      <c r="V68" s="18"/>
      <c r="W68" s="13"/>
      <c r="X68" s="10"/>
      <c r="Y68" s="10"/>
      <c r="Z68" s="10"/>
      <c r="AA68" s="10"/>
      <c r="AB68" s="10"/>
      <c r="AC68" s="10"/>
      <c r="AD68" s="14"/>
      <c r="AE68" s="11"/>
      <c r="AF68" s="12"/>
      <c r="AG68" s="13"/>
      <c r="AH68" s="14"/>
      <c r="AI68" s="11"/>
      <c r="AJ68" s="10"/>
      <c r="AK68" s="12"/>
      <c r="AL68" s="13"/>
      <c r="AM68" s="10"/>
      <c r="AN68" s="10"/>
      <c r="AO68" s="10"/>
      <c r="AP68" s="10"/>
      <c r="AQ68" s="10"/>
      <c r="AR68" s="10"/>
      <c r="AS68" s="10"/>
      <c r="AT68" s="10"/>
      <c r="AU68" s="14"/>
      <c r="AV68" s="11"/>
      <c r="AW68" s="12"/>
      <c r="AX68" s="15"/>
    </row>
    <row r="69" spans="1:50" s="1" customFormat="1" ht="28.5" customHeight="1" x14ac:dyDescent="0.25">
      <c r="A69" s="11">
        <v>1608</v>
      </c>
      <c r="B69" s="10"/>
      <c r="C69" s="10" t="s">
        <v>224</v>
      </c>
      <c r="D69" s="10" t="s">
        <v>242</v>
      </c>
      <c r="E69" s="10" t="s">
        <v>287</v>
      </c>
      <c r="F69" s="10" t="s">
        <v>292</v>
      </c>
      <c r="G69" s="16" t="s">
        <v>276</v>
      </c>
      <c r="H69" s="16" t="s">
        <v>124</v>
      </c>
      <c r="I69" s="10" t="str">
        <f t="shared" si="2"/>
        <v>/319-P-1936/288-B-1937/476-P-1945/92-L-1936/92-L-1936/257-B-1936/93-L-1936/87-L-1935/334-P-1936/315-B-1938/276-G-1937</v>
      </c>
      <c r="J69" s="10"/>
      <c r="K69" s="12" t="s">
        <v>152</v>
      </c>
      <c r="L69" s="11">
        <v>754725.88600000006</v>
      </c>
      <c r="M69" s="14">
        <v>7489840.602</v>
      </c>
      <c r="N69" s="10">
        <v>-66.520786000000001</v>
      </c>
      <c r="O69" s="10">
        <v>-22.679431000000001</v>
      </c>
      <c r="P69" s="13">
        <v>-66</v>
      </c>
      <c r="Q69" s="13">
        <v>31</v>
      </c>
      <c r="R69" s="13">
        <v>14.8296000000039</v>
      </c>
      <c r="S69" s="13">
        <v>-22</v>
      </c>
      <c r="T69" s="13">
        <v>40</v>
      </c>
      <c r="U69" s="12">
        <v>45.951600000003602</v>
      </c>
      <c r="V69" s="18"/>
      <c r="W69" s="13"/>
      <c r="X69" s="10"/>
      <c r="Y69" s="10"/>
      <c r="Z69" s="10"/>
      <c r="AA69" s="10"/>
      <c r="AB69" s="10"/>
      <c r="AC69" s="10"/>
      <c r="AD69" s="14"/>
      <c r="AE69" s="11"/>
      <c r="AF69" s="12"/>
      <c r="AG69" s="13"/>
      <c r="AH69" s="14"/>
      <c r="AI69" s="11"/>
      <c r="AJ69" s="10"/>
      <c r="AK69" s="12"/>
      <c r="AL69" s="13"/>
      <c r="AM69" s="10"/>
      <c r="AN69" s="10"/>
      <c r="AO69" s="10"/>
      <c r="AP69" s="10"/>
      <c r="AQ69" s="10"/>
      <c r="AR69" s="10"/>
      <c r="AS69" s="10"/>
      <c r="AT69" s="10"/>
      <c r="AU69" s="14"/>
      <c r="AV69" s="11"/>
      <c r="AW69" s="12"/>
      <c r="AX69" s="15"/>
    </row>
    <row r="70" spans="1:50" s="1" customFormat="1" ht="28.5" customHeight="1" x14ac:dyDescent="0.25">
      <c r="A70" s="11">
        <v>1621</v>
      </c>
      <c r="B70" s="10"/>
      <c r="C70" s="10" t="s">
        <v>224</v>
      </c>
      <c r="D70" s="10" t="s">
        <v>253</v>
      </c>
      <c r="E70" s="10" t="s">
        <v>287</v>
      </c>
      <c r="F70" s="10" t="s">
        <v>292</v>
      </c>
      <c r="G70" s="16" t="s">
        <v>154</v>
      </c>
      <c r="H70" s="16" t="s">
        <v>135</v>
      </c>
      <c r="I70" s="10" t="str">
        <f t="shared" si="2"/>
        <v>/319-P-1936/288-B-1937/476-P-1945/92-L-1936/92-L-1936/257-B-1936/93-L-1936/87-L-1935/334-P-1936/315-B-1938/276-G-1937/64-T-1935</v>
      </c>
      <c r="J70" s="10"/>
      <c r="K70" s="12" t="s">
        <v>152</v>
      </c>
      <c r="L70" s="11">
        <v>754626.43200000003</v>
      </c>
      <c r="M70" s="14">
        <v>7488292.1210000003</v>
      </c>
      <c r="N70" s="10">
        <v>-66.521501999999998</v>
      </c>
      <c r="O70" s="10">
        <v>-22.693421000000001</v>
      </c>
      <c r="P70" s="13">
        <v>-66</v>
      </c>
      <c r="Q70" s="13">
        <v>31</v>
      </c>
      <c r="R70" s="13">
        <v>17.407199999993299</v>
      </c>
      <c r="S70" s="13">
        <v>-22</v>
      </c>
      <c r="T70" s="13">
        <v>41</v>
      </c>
      <c r="U70" s="12">
        <v>36.315600000002597</v>
      </c>
      <c r="V70" s="18"/>
      <c r="W70" s="13"/>
      <c r="X70" s="10"/>
      <c r="Y70" s="10"/>
      <c r="Z70" s="10"/>
      <c r="AA70" s="10"/>
      <c r="AB70" s="10"/>
      <c r="AC70" s="10"/>
      <c r="AD70" s="14"/>
      <c r="AE70" s="11"/>
      <c r="AF70" s="12"/>
      <c r="AG70" s="13"/>
      <c r="AH70" s="14"/>
      <c r="AI70" s="11"/>
      <c r="AJ70" s="10"/>
      <c r="AK70" s="12"/>
      <c r="AL70" s="13"/>
      <c r="AM70" s="10"/>
      <c r="AN70" s="10"/>
      <c r="AO70" s="10"/>
      <c r="AP70" s="10"/>
      <c r="AQ70" s="10"/>
      <c r="AR70" s="10"/>
      <c r="AS70" s="10"/>
      <c r="AT70" s="10"/>
      <c r="AU70" s="14"/>
      <c r="AV70" s="11"/>
      <c r="AW70" s="12"/>
      <c r="AX70" s="15"/>
    </row>
    <row r="71" spans="1:50" s="1" customFormat="1" ht="28.5" customHeight="1" x14ac:dyDescent="0.25">
      <c r="A71" s="11">
        <v>1622</v>
      </c>
      <c r="B71" s="10"/>
      <c r="C71" s="10" t="s">
        <v>224</v>
      </c>
      <c r="D71" s="10" t="s">
        <v>254</v>
      </c>
      <c r="E71" s="10" t="s">
        <v>287</v>
      </c>
      <c r="F71" s="10" t="s">
        <v>292</v>
      </c>
      <c r="G71" s="16" t="s">
        <v>154</v>
      </c>
      <c r="H71" s="16" t="s">
        <v>136</v>
      </c>
      <c r="I71" s="10" t="str">
        <f t="shared" si="2"/>
        <v>/319-P-1936/288-B-1937/476-P-1945/92-L-1936/92-L-1936/257-B-1936/93-L-1936/87-L-1935/334-P-1936/315-B-1938/276-G-1937/64-T-1935/51-T-1935</v>
      </c>
      <c r="J71" s="10"/>
      <c r="K71" s="12" t="s">
        <v>152</v>
      </c>
      <c r="L71" s="11">
        <v>753426.34600000002</v>
      </c>
      <c r="M71" s="14">
        <v>7488332.7000000002</v>
      </c>
      <c r="N71" s="10">
        <v>-66.533181999999996</v>
      </c>
      <c r="O71" s="10">
        <v>-22.693235999999999</v>
      </c>
      <c r="P71" s="13">
        <v>-66</v>
      </c>
      <c r="Q71" s="13">
        <v>31</v>
      </c>
      <c r="R71" s="13">
        <v>59.4551999999874</v>
      </c>
      <c r="S71" s="13">
        <v>-22</v>
      </c>
      <c r="T71" s="13">
        <v>41</v>
      </c>
      <c r="U71" s="12">
        <v>35.6495999999959</v>
      </c>
      <c r="V71" s="18"/>
      <c r="W71" s="13"/>
      <c r="X71" s="10"/>
      <c r="Y71" s="10"/>
      <c r="Z71" s="10"/>
      <c r="AA71" s="10"/>
      <c r="AB71" s="10"/>
      <c r="AC71" s="10"/>
      <c r="AD71" s="14"/>
      <c r="AE71" s="11"/>
      <c r="AF71" s="12"/>
      <c r="AG71" s="13"/>
      <c r="AH71" s="14"/>
      <c r="AI71" s="11"/>
      <c r="AJ71" s="10"/>
      <c r="AK71" s="12"/>
      <c r="AL71" s="13"/>
      <c r="AM71" s="10"/>
      <c r="AN71" s="10"/>
      <c r="AO71" s="10"/>
      <c r="AP71" s="10"/>
      <c r="AQ71" s="10"/>
      <c r="AR71" s="10"/>
      <c r="AS71" s="10"/>
      <c r="AT71" s="10"/>
      <c r="AU71" s="14"/>
      <c r="AV71" s="11"/>
      <c r="AW71" s="12"/>
      <c r="AX71" s="15"/>
    </row>
    <row r="72" spans="1:50" s="1" customFormat="1" ht="28.5" customHeight="1" x14ac:dyDescent="0.25">
      <c r="A72" s="11">
        <v>1623</v>
      </c>
      <c r="B72" s="10"/>
      <c r="C72" s="10" t="s">
        <v>224</v>
      </c>
      <c r="D72" s="10" t="s">
        <v>255</v>
      </c>
      <c r="E72" s="10" t="s">
        <v>287</v>
      </c>
      <c r="F72" s="10" t="s">
        <v>289</v>
      </c>
      <c r="G72" s="16" t="s">
        <v>154</v>
      </c>
      <c r="H72" s="16" t="s">
        <v>137</v>
      </c>
      <c r="I72" s="10" t="str">
        <f t="shared" si="2"/>
        <v>/319-P-1936/288-B-1937/476-P-1945/92-L-1936/92-L-1936/257-B-1936/93-L-1936/87-L-1935/334-P-1936/315-B-1938/276-G-1937/64-T-1935/51-T-1935/253-P-1935</v>
      </c>
      <c r="J72" s="10"/>
      <c r="K72" s="12" t="s">
        <v>152</v>
      </c>
      <c r="L72" s="11">
        <v>753475.201</v>
      </c>
      <c r="M72" s="14">
        <v>7489311.2390000001</v>
      </c>
      <c r="N72" s="10">
        <v>-66.532865000000001</v>
      </c>
      <c r="O72" s="10">
        <v>-22.684397000000001</v>
      </c>
      <c r="P72" s="13">
        <v>-66</v>
      </c>
      <c r="Q72" s="13">
        <v>31</v>
      </c>
      <c r="R72" s="13">
        <v>58.314000000003702</v>
      </c>
      <c r="S72" s="13">
        <v>-22</v>
      </c>
      <c r="T72" s="13">
        <v>41</v>
      </c>
      <c r="U72" s="12">
        <v>3.8292000000021198</v>
      </c>
      <c r="V72" s="18"/>
      <c r="W72" s="13"/>
      <c r="X72" s="10"/>
      <c r="Y72" s="10"/>
      <c r="Z72" s="10"/>
      <c r="AA72" s="10"/>
      <c r="AB72" s="10"/>
      <c r="AC72" s="10"/>
      <c r="AD72" s="14"/>
      <c r="AE72" s="11"/>
      <c r="AF72" s="12"/>
      <c r="AG72" s="13"/>
      <c r="AH72" s="14"/>
      <c r="AI72" s="11"/>
      <c r="AJ72" s="10"/>
      <c r="AK72" s="12"/>
      <c r="AL72" s="13"/>
      <c r="AM72" s="10"/>
      <c r="AN72" s="10"/>
      <c r="AO72" s="10"/>
      <c r="AP72" s="10"/>
      <c r="AQ72" s="10"/>
      <c r="AR72" s="10"/>
      <c r="AS72" s="10"/>
      <c r="AT72" s="10"/>
      <c r="AU72" s="14"/>
      <c r="AV72" s="11"/>
      <c r="AW72" s="12"/>
      <c r="AX72" s="15"/>
    </row>
    <row r="73" spans="1:50" s="1" customFormat="1" ht="28.5" customHeight="1" x14ac:dyDescent="0.25">
      <c r="A73" s="11">
        <v>1624</v>
      </c>
      <c r="B73" s="10"/>
      <c r="C73" s="10" t="s">
        <v>224</v>
      </c>
      <c r="D73" s="10" t="s">
        <v>256</v>
      </c>
      <c r="E73" s="10" t="s">
        <v>287</v>
      </c>
      <c r="F73" s="10" t="s">
        <v>292</v>
      </c>
      <c r="G73" s="16" t="s">
        <v>154</v>
      </c>
      <c r="H73" s="16" t="s">
        <v>138</v>
      </c>
      <c r="I73" s="10" t="str">
        <f t="shared" si="2"/>
        <v>/319-P-1936/288-B-1937/476-P-1945/92-L-1936/92-L-1936/257-B-1936/93-L-1936/87-L-1935/334-P-1936/315-B-1938/276-G-1937/64-T-1935/51-T-1935/253-P-1935/257-P-1935</v>
      </c>
      <c r="J73" s="10"/>
      <c r="K73" s="12" t="s">
        <v>152</v>
      </c>
      <c r="L73" s="11">
        <v>753069.826</v>
      </c>
      <c r="M73" s="14">
        <v>7489645.0889999997</v>
      </c>
      <c r="N73" s="10">
        <v>-66.536861000000002</v>
      </c>
      <c r="O73" s="10">
        <v>-22.681443999999999</v>
      </c>
      <c r="P73" s="13">
        <v>-66</v>
      </c>
      <c r="Q73" s="13">
        <v>32</v>
      </c>
      <c r="R73" s="13">
        <v>12.6996000000065</v>
      </c>
      <c r="S73" s="13">
        <v>-22</v>
      </c>
      <c r="T73" s="13">
        <v>40</v>
      </c>
      <c r="U73" s="12">
        <v>53.198399999996603</v>
      </c>
      <c r="V73" s="18"/>
      <c r="W73" s="13"/>
      <c r="X73" s="10"/>
      <c r="Y73" s="10"/>
      <c r="Z73" s="10"/>
      <c r="AA73" s="10"/>
      <c r="AB73" s="10"/>
      <c r="AC73" s="10"/>
      <c r="AD73" s="14"/>
      <c r="AE73" s="11"/>
      <c r="AF73" s="12"/>
      <c r="AG73" s="13"/>
      <c r="AH73" s="14"/>
      <c r="AI73" s="11"/>
      <c r="AJ73" s="10"/>
      <c r="AK73" s="12"/>
      <c r="AL73" s="13"/>
      <c r="AM73" s="10"/>
      <c r="AN73" s="10"/>
      <c r="AO73" s="10"/>
      <c r="AP73" s="10"/>
      <c r="AQ73" s="10"/>
      <c r="AR73" s="10"/>
      <c r="AS73" s="10"/>
      <c r="AT73" s="10"/>
      <c r="AU73" s="14"/>
      <c r="AV73" s="11"/>
      <c r="AW73" s="12"/>
      <c r="AX73" s="15"/>
    </row>
    <row r="74" spans="1:50" s="1" customFormat="1" ht="28.5" customHeight="1" x14ac:dyDescent="0.25">
      <c r="A74" s="11">
        <v>1625</v>
      </c>
      <c r="B74" s="10"/>
      <c r="C74" s="10" t="s">
        <v>224</v>
      </c>
      <c r="D74" s="10" t="s">
        <v>174</v>
      </c>
      <c r="E74" s="10" t="s">
        <v>287</v>
      </c>
      <c r="F74" s="10" t="s">
        <v>292</v>
      </c>
      <c r="G74" s="16" t="s">
        <v>154</v>
      </c>
      <c r="H74" s="16" t="s">
        <v>139</v>
      </c>
      <c r="I74" s="10" t="str">
        <f t="shared" si="2"/>
        <v>/319-P-1936/288-B-1937/476-P-1945/92-L-1936/92-L-1936/257-B-1936/93-L-1936/87-L-1935/334-P-1936/315-B-1938/276-G-1937/64-T-1935/51-T-1935/253-P-1935/257-P-1935/314-P-1936</v>
      </c>
      <c r="J74" s="10"/>
      <c r="K74" s="12" t="s">
        <v>152</v>
      </c>
      <c r="L74" s="11">
        <v>751868.94499999995</v>
      </c>
      <c r="M74" s="14">
        <v>7488985.7479999997</v>
      </c>
      <c r="N74" s="10">
        <v>-66.548434999999998</v>
      </c>
      <c r="O74" s="10">
        <v>-22.687574000000001</v>
      </c>
      <c r="P74" s="13">
        <v>-66</v>
      </c>
      <c r="Q74" s="13">
        <v>32</v>
      </c>
      <c r="R74" s="13">
        <v>54.365999999991999</v>
      </c>
      <c r="S74" s="13">
        <v>-22</v>
      </c>
      <c r="T74" s="13">
        <v>41</v>
      </c>
      <c r="U74" s="12">
        <v>15.2664000000053</v>
      </c>
      <c r="V74" s="18"/>
      <c r="W74" s="13"/>
      <c r="X74" s="10"/>
      <c r="Y74" s="10"/>
      <c r="Z74" s="10"/>
      <c r="AA74" s="10"/>
      <c r="AB74" s="10"/>
      <c r="AC74" s="10"/>
      <c r="AD74" s="14"/>
      <c r="AE74" s="11"/>
      <c r="AF74" s="12"/>
      <c r="AG74" s="13"/>
      <c r="AH74" s="14"/>
      <c r="AI74" s="11"/>
      <c r="AJ74" s="10"/>
      <c r="AK74" s="12"/>
      <c r="AL74" s="13"/>
      <c r="AM74" s="10"/>
      <c r="AN74" s="10"/>
      <c r="AO74" s="10"/>
      <c r="AP74" s="10"/>
      <c r="AQ74" s="10"/>
      <c r="AR74" s="10"/>
      <c r="AS74" s="10"/>
      <c r="AT74" s="10"/>
      <c r="AU74" s="14"/>
      <c r="AV74" s="11"/>
      <c r="AW74" s="12"/>
      <c r="AX74" s="15"/>
    </row>
    <row r="75" spans="1:50" s="1" customFormat="1" ht="28.5" customHeight="1" x14ac:dyDescent="0.25">
      <c r="A75" s="11">
        <v>1626</v>
      </c>
      <c r="B75" s="10"/>
      <c r="C75" s="10" t="s">
        <v>224</v>
      </c>
      <c r="D75" s="10" t="s">
        <v>257</v>
      </c>
      <c r="E75" s="10" t="s">
        <v>287</v>
      </c>
      <c r="F75" s="10" t="s">
        <v>292</v>
      </c>
      <c r="G75" s="16" t="s">
        <v>154</v>
      </c>
      <c r="H75" s="16" t="s">
        <v>140</v>
      </c>
      <c r="I75" s="10" t="str">
        <f t="shared" si="2"/>
        <v>/319-P-1936/288-B-1937/476-P-1945/92-L-1936/92-L-1936/257-B-1936/93-L-1936/87-L-1935/334-P-1936/315-B-1938/276-G-1937/64-T-1935/51-T-1935/253-P-1935/257-P-1935/314-P-1936/270-P-1935</v>
      </c>
      <c r="J75" s="10"/>
      <c r="K75" s="12" t="s">
        <v>152</v>
      </c>
      <c r="L75" s="11">
        <v>754256.24699999997</v>
      </c>
      <c r="M75" s="14">
        <v>7489206.2419999996</v>
      </c>
      <c r="N75" s="10">
        <v>-66.525250999999997</v>
      </c>
      <c r="O75" s="10">
        <v>-22.685227000000001</v>
      </c>
      <c r="P75" s="13">
        <v>-66</v>
      </c>
      <c r="Q75" s="13">
        <v>31</v>
      </c>
      <c r="R75" s="13">
        <v>30.903599999990099</v>
      </c>
      <c r="S75" s="13">
        <v>-22</v>
      </c>
      <c r="T75" s="13">
        <v>41</v>
      </c>
      <c r="U75" s="12">
        <v>6.8172000000041102</v>
      </c>
      <c r="V75" s="18"/>
      <c r="W75" s="13"/>
      <c r="X75" s="10"/>
      <c r="Y75" s="10"/>
      <c r="Z75" s="10"/>
      <c r="AA75" s="10"/>
      <c r="AB75" s="10"/>
      <c r="AC75" s="10"/>
      <c r="AD75" s="14"/>
      <c r="AE75" s="11"/>
      <c r="AF75" s="12"/>
      <c r="AG75" s="13"/>
      <c r="AH75" s="14"/>
      <c r="AI75" s="11"/>
      <c r="AJ75" s="10"/>
      <c r="AK75" s="12"/>
      <c r="AL75" s="13"/>
      <c r="AM75" s="10"/>
      <c r="AN75" s="10"/>
      <c r="AO75" s="10"/>
      <c r="AP75" s="10"/>
      <c r="AQ75" s="10"/>
      <c r="AR75" s="10"/>
      <c r="AS75" s="10"/>
      <c r="AT75" s="10"/>
      <c r="AU75" s="14"/>
      <c r="AV75" s="11"/>
      <c r="AW75" s="12"/>
      <c r="AX75" s="15"/>
    </row>
    <row r="76" spans="1:50" s="1" customFormat="1" ht="28.5" customHeight="1" x14ac:dyDescent="0.25">
      <c r="A76" s="11">
        <v>1627</v>
      </c>
      <c r="B76" s="10"/>
      <c r="C76" s="10" t="s">
        <v>224</v>
      </c>
      <c r="D76" s="10" t="s">
        <v>258</v>
      </c>
      <c r="E76" s="10" t="s">
        <v>287</v>
      </c>
      <c r="F76" s="10" t="s">
        <v>292</v>
      </c>
      <c r="G76" s="16" t="s">
        <v>154</v>
      </c>
      <c r="H76" s="16" t="s">
        <v>141</v>
      </c>
      <c r="I76" s="10" t="str">
        <f t="shared" si="2"/>
        <v>/319-P-1936/288-B-1937/476-P-1945/92-L-1936/92-L-1936/257-B-1936/93-L-1936/87-L-1935/334-P-1936/315-B-1938/276-G-1937/64-T-1935/51-T-1935/253-P-1935/257-P-1935/314-P-1936/270-P-1935/63-T-1935</v>
      </c>
      <c r="J76" s="10"/>
      <c r="K76" s="12" t="s">
        <v>152</v>
      </c>
      <c r="L76" s="11">
        <v>754226.56200000003</v>
      </c>
      <c r="M76" s="14">
        <v>7488305.4280000003</v>
      </c>
      <c r="N76" s="10">
        <v>-66.525394000000006</v>
      </c>
      <c r="O76" s="10">
        <v>-22.693362</v>
      </c>
      <c r="P76" s="13">
        <v>-66</v>
      </c>
      <c r="Q76" s="13">
        <v>31</v>
      </c>
      <c r="R76" s="13">
        <v>31.418400000020501</v>
      </c>
      <c r="S76" s="13">
        <v>-22</v>
      </c>
      <c r="T76" s="13">
        <v>41</v>
      </c>
      <c r="U76" s="12">
        <v>36.103200000001699</v>
      </c>
      <c r="V76" s="18"/>
      <c r="W76" s="13"/>
      <c r="X76" s="10"/>
      <c r="Y76" s="10"/>
      <c r="Z76" s="10"/>
      <c r="AA76" s="10"/>
      <c r="AB76" s="10"/>
      <c r="AC76" s="10"/>
      <c r="AD76" s="14"/>
      <c r="AE76" s="11"/>
      <c r="AF76" s="12"/>
      <c r="AG76" s="13"/>
      <c r="AH76" s="14"/>
      <c r="AI76" s="11"/>
      <c r="AJ76" s="10"/>
      <c r="AK76" s="12"/>
      <c r="AL76" s="13"/>
      <c r="AM76" s="10"/>
      <c r="AN76" s="10"/>
      <c r="AO76" s="10"/>
      <c r="AP76" s="10"/>
      <c r="AQ76" s="10"/>
      <c r="AR76" s="10"/>
      <c r="AS76" s="10"/>
      <c r="AT76" s="10"/>
      <c r="AU76" s="14"/>
      <c r="AV76" s="11"/>
      <c r="AW76" s="12"/>
      <c r="AX76" s="15"/>
    </row>
    <row r="77" spans="1:50" s="1" customFormat="1" ht="28.5" customHeight="1" x14ac:dyDescent="0.25">
      <c r="A77" s="11">
        <v>1628</v>
      </c>
      <c r="B77" s="10"/>
      <c r="C77" s="10" t="s">
        <v>224</v>
      </c>
      <c r="D77" s="10" t="s">
        <v>259</v>
      </c>
      <c r="E77" s="10" t="s">
        <v>287</v>
      </c>
      <c r="F77" s="10" t="s">
        <v>292</v>
      </c>
      <c r="G77" s="16" t="s">
        <v>154</v>
      </c>
      <c r="H77" s="16" t="s">
        <v>142</v>
      </c>
      <c r="I77" s="10" t="str">
        <f t="shared" si="2"/>
        <v>/319-P-1936/288-B-1937/476-P-1945/92-L-1936/92-L-1936/257-B-1936/93-L-1936/87-L-1935/334-P-1936/315-B-1938/276-G-1937/64-T-1935/51-T-1935/253-P-1935/257-P-1935/314-P-1936/270-P-1935/63-T-1935/65-T-1935</v>
      </c>
      <c r="J77" s="10"/>
      <c r="K77" s="12" t="s">
        <v>152</v>
      </c>
      <c r="L77" s="11">
        <v>753827.03300000005</v>
      </c>
      <c r="M77" s="14">
        <v>7488318.3600000003</v>
      </c>
      <c r="N77" s="10">
        <v>-66.529281999999995</v>
      </c>
      <c r="O77" s="10">
        <v>-22.693304999999999</v>
      </c>
      <c r="P77" s="13">
        <v>-66</v>
      </c>
      <c r="Q77" s="13">
        <v>31</v>
      </c>
      <c r="R77" s="13">
        <v>45.415199999981702</v>
      </c>
      <c r="S77" s="13">
        <v>-22</v>
      </c>
      <c r="T77" s="13">
        <v>41</v>
      </c>
      <c r="U77" s="12">
        <v>35.897999999995399</v>
      </c>
      <c r="V77" s="18"/>
      <c r="W77" s="13"/>
      <c r="X77" s="10"/>
      <c r="Y77" s="10"/>
      <c r="Z77" s="10"/>
      <c r="AA77" s="10"/>
      <c r="AB77" s="10"/>
      <c r="AC77" s="10"/>
      <c r="AD77" s="14"/>
      <c r="AE77" s="11"/>
      <c r="AF77" s="12"/>
      <c r="AG77" s="13"/>
      <c r="AH77" s="14"/>
      <c r="AI77" s="11"/>
      <c r="AJ77" s="10"/>
      <c r="AK77" s="12"/>
      <c r="AL77" s="13"/>
      <c r="AM77" s="10"/>
      <c r="AN77" s="10"/>
      <c r="AO77" s="10"/>
      <c r="AP77" s="10"/>
      <c r="AQ77" s="10"/>
      <c r="AR77" s="10"/>
      <c r="AS77" s="10"/>
      <c r="AT77" s="10"/>
      <c r="AU77" s="14"/>
      <c r="AV77" s="11"/>
      <c r="AW77" s="12"/>
      <c r="AX77" s="15"/>
    </row>
    <row r="78" spans="1:50" s="1" customFormat="1" ht="28.5" customHeight="1" x14ac:dyDescent="0.25">
      <c r="A78" s="11">
        <v>1629</v>
      </c>
      <c r="B78" s="10"/>
      <c r="C78" s="10" t="s">
        <v>224</v>
      </c>
      <c r="D78" s="10" t="s">
        <v>260</v>
      </c>
      <c r="E78" s="10" t="s">
        <v>287</v>
      </c>
      <c r="F78" s="10" t="s">
        <v>292</v>
      </c>
      <c r="G78" s="16" t="s">
        <v>154</v>
      </c>
      <c r="H78" s="16" t="s">
        <v>143</v>
      </c>
      <c r="I78" s="10" t="str">
        <f t="shared" si="2"/>
        <v>/319-P-1936/288-B-1937/476-P-1945/92-L-1936/92-L-1936/257-B-1936/93-L-1936/87-L-1935/334-P-1936/315-B-1938/276-G-1937/64-T-1935/51-T-1935/253-P-1935/257-P-1935/314-P-1936/270-P-1935/63-T-1935/65-T-1935/91-L-1936</v>
      </c>
      <c r="J78" s="10"/>
      <c r="K78" s="12" t="s">
        <v>152</v>
      </c>
      <c r="L78" s="11">
        <v>752173.98300000001</v>
      </c>
      <c r="M78" s="14">
        <v>7488223.9189999998</v>
      </c>
      <c r="N78" s="10">
        <v>-66.545345999999995</v>
      </c>
      <c r="O78" s="10">
        <v>-22.694405</v>
      </c>
      <c r="P78" s="13">
        <v>-66</v>
      </c>
      <c r="Q78" s="13">
        <v>32</v>
      </c>
      <c r="R78" s="13">
        <v>43.245599999981998</v>
      </c>
      <c r="S78" s="13">
        <v>-22</v>
      </c>
      <c r="T78" s="13">
        <v>41</v>
      </c>
      <c r="U78" s="12">
        <v>39.857999999999002</v>
      </c>
      <c r="V78" s="18"/>
      <c r="W78" s="13"/>
      <c r="X78" s="10"/>
      <c r="Y78" s="10"/>
      <c r="Z78" s="10"/>
      <c r="AA78" s="10"/>
      <c r="AB78" s="10"/>
      <c r="AC78" s="10"/>
      <c r="AD78" s="14"/>
      <c r="AE78" s="11"/>
      <c r="AF78" s="12"/>
      <c r="AG78" s="13"/>
      <c r="AH78" s="14"/>
      <c r="AI78" s="11"/>
      <c r="AJ78" s="10"/>
      <c r="AK78" s="12"/>
      <c r="AL78" s="13"/>
      <c r="AM78" s="10"/>
      <c r="AN78" s="10"/>
      <c r="AO78" s="10"/>
      <c r="AP78" s="10"/>
      <c r="AQ78" s="10"/>
      <c r="AR78" s="10"/>
      <c r="AS78" s="10"/>
      <c r="AT78" s="10"/>
      <c r="AU78" s="14"/>
      <c r="AV78" s="11"/>
      <c r="AW78" s="12"/>
      <c r="AX78" s="15"/>
    </row>
    <row r="79" spans="1:50" s="1" customFormat="1" ht="28.5" customHeight="1" x14ac:dyDescent="0.25">
      <c r="A79" s="11">
        <v>1630</v>
      </c>
      <c r="B79" s="10"/>
      <c r="C79" s="10" t="s">
        <v>224</v>
      </c>
      <c r="D79" s="10" t="s">
        <v>261</v>
      </c>
      <c r="E79" s="10" t="s">
        <v>287</v>
      </c>
      <c r="F79" s="10" t="s">
        <v>292</v>
      </c>
      <c r="G79" s="16" t="s">
        <v>154</v>
      </c>
      <c r="H79" s="16" t="s">
        <v>144</v>
      </c>
      <c r="I79" s="10" t="str">
        <f t="shared" si="2"/>
        <v>/319-P-1936/288-B-1937/476-P-1945/92-L-1936/92-L-1936/257-B-1936/93-L-1936/87-L-1935/334-P-1936/315-B-1938/276-G-1937/64-T-1935/51-T-1935/253-P-1935/257-P-1935/314-P-1936/270-P-1935/63-T-1935/65-T-1935/91-L-1936/48-T-1935</v>
      </c>
      <c r="J79" s="10"/>
      <c r="K79" s="12" t="s">
        <v>152</v>
      </c>
      <c r="L79" s="11">
        <v>753024.86699999997</v>
      </c>
      <c r="M79" s="14">
        <v>7488346.6610000003</v>
      </c>
      <c r="N79" s="10">
        <v>-66.537088999999995</v>
      </c>
      <c r="O79" s="10">
        <v>-22.693169999999999</v>
      </c>
      <c r="P79" s="13">
        <v>-66</v>
      </c>
      <c r="Q79" s="13">
        <v>32</v>
      </c>
      <c r="R79" s="13">
        <v>13.520399999980601</v>
      </c>
      <c r="S79" s="13">
        <v>-22</v>
      </c>
      <c r="T79" s="13">
        <v>41</v>
      </c>
      <c r="U79" s="12">
        <v>35.411999999994599</v>
      </c>
      <c r="V79" s="18"/>
      <c r="W79" s="13"/>
      <c r="X79" s="10"/>
      <c r="Y79" s="10"/>
      <c r="Z79" s="10"/>
      <c r="AA79" s="10"/>
      <c r="AB79" s="10"/>
      <c r="AC79" s="10"/>
      <c r="AD79" s="14"/>
      <c r="AE79" s="11"/>
      <c r="AF79" s="12"/>
      <c r="AG79" s="13"/>
      <c r="AH79" s="14"/>
      <c r="AI79" s="11"/>
      <c r="AJ79" s="10"/>
      <c r="AK79" s="12"/>
      <c r="AL79" s="13"/>
      <c r="AM79" s="10"/>
      <c r="AN79" s="10"/>
      <c r="AO79" s="10"/>
      <c r="AP79" s="10"/>
      <c r="AQ79" s="10"/>
      <c r="AR79" s="10"/>
      <c r="AS79" s="10"/>
      <c r="AT79" s="10"/>
      <c r="AU79" s="14"/>
      <c r="AV79" s="11"/>
      <c r="AW79" s="12"/>
      <c r="AX79" s="15"/>
    </row>
    <row r="80" spans="1:50" s="1" customFormat="1" ht="28.5" customHeight="1" x14ac:dyDescent="0.25">
      <c r="A80" s="11">
        <v>1631</v>
      </c>
      <c r="B80" s="10"/>
      <c r="C80" s="10" t="s">
        <v>224</v>
      </c>
      <c r="D80" s="10" t="s">
        <v>262</v>
      </c>
      <c r="E80" s="10" t="s">
        <v>287</v>
      </c>
      <c r="F80" s="10" t="s">
        <v>154</v>
      </c>
      <c r="G80" s="16" t="s">
        <v>154</v>
      </c>
      <c r="H80" s="16" t="s">
        <v>145</v>
      </c>
      <c r="I80" s="10" t="str">
        <f t="shared" si="2"/>
        <v>/319-P-1936/288-B-1937/476-P-1945/92-L-1936/92-L-1936/257-B-1936/93-L-1936/87-L-1935/334-P-1936/315-B-1938/276-G-1937/64-T-1935/51-T-1935/253-P-1935/257-P-1935/314-P-1936/270-P-1935/63-T-1935/65-T-1935/91-L-1936/48-T-1935/246-P-1935</v>
      </c>
      <c r="J80" s="10"/>
      <c r="K80" s="12" t="s">
        <v>152</v>
      </c>
      <c r="L80" s="11">
        <v>752266.92099999997</v>
      </c>
      <c r="M80" s="14">
        <v>7489670.176</v>
      </c>
      <c r="N80" s="10">
        <v>-66.544674000000001</v>
      </c>
      <c r="O80" s="10">
        <v>-22.681338</v>
      </c>
      <c r="P80" s="13">
        <v>-66</v>
      </c>
      <c r="Q80" s="13">
        <v>32</v>
      </c>
      <c r="R80" s="13">
        <v>40.826400000002003</v>
      </c>
      <c r="S80" s="13">
        <v>-22</v>
      </c>
      <c r="T80" s="13">
        <v>40</v>
      </c>
      <c r="U80" s="12">
        <v>52.816800000000804</v>
      </c>
      <c r="V80" s="18"/>
      <c r="W80" s="13"/>
      <c r="X80" s="10"/>
      <c r="Y80" s="10"/>
      <c r="Z80" s="10"/>
      <c r="AA80" s="10"/>
      <c r="AB80" s="10"/>
      <c r="AC80" s="10"/>
      <c r="AD80" s="14"/>
      <c r="AE80" s="11"/>
      <c r="AF80" s="12"/>
      <c r="AG80" s="13"/>
      <c r="AH80" s="14"/>
      <c r="AI80" s="11"/>
      <c r="AJ80" s="10"/>
      <c r="AK80" s="12"/>
      <c r="AL80" s="13"/>
      <c r="AM80" s="10"/>
      <c r="AN80" s="10"/>
      <c r="AO80" s="10"/>
      <c r="AP80" s="10"/>
      <c r="AQ80" s="10"/>
      <c r="AR80" s="10"/>
      <c r="AS80" s="10"/>
      <c r="AT80" s="10"/>
      <c r="AU80" s="14"/>
      <c r="AV80" s="11"/>
      <c r="AW80" s="12"/>
      <c r="AX80" s="15"/>
    </row>
    <row r="81" spans="1:50" s="1" customFormat="1" ht="28.5" customHeight="1" x14ac:dyDescent="0.25">
      <c r="A81" s="11">
        <v>1632</v>
      </c>
      <c r="B81" s="10"/>
      <c r="C81" s="10" t="s">
        <v>224</v>
      </c>
      <c r="D81" s="10" t="s">
        <v>263</v>
      </c>
      <c r="E81" s="10" t="s">
        <v>287</v>
      </c>
      <c r="F81" s="10" t="s">
        <v>292</v>
      </c>
      <c r="G81" s="16" t="s">
        <v>154</v>
      </c>
      <c r="H81" s="16" t="s">
        <v>146</v>
      </c>
      <c r="I81" s="10" t="str">
        <f t="shared" si="2"/>
        <v>/319-P-1936/288-B-1937/476-P-1945/92-L-1936/92-L-1936/257-B-1936/93-L-1936/87-L-1935/334-P-1936/315-B-1938/276-G-1937/64-T-1935/51-T-1935/253-P-1935/257-P-1935/314-P-1936/270-P-1935/63-T-1935/65-T-1935/91-L-1936/48-T-1935/246-P-1935/221-P-1935</v>
      </c>
      <c r="J81" s="10"/>
      <c r="K81" s="12" t="s">
        <v>152</v>
      </c>
      <c r="L81" s="11">
        <v>752667.49300000002</v>
      </c>
      <c r="M81" s="14">
        <v>7489657.4749999996</v>
      </c>
      <c r="N81" s="10">
        <v>-66.540775999999994</v>
      </c>
      <c r="O81" s="10">
        <v>-22.681393</v>
      </c>
      <c r="P81" s="13">
        <v>-66</v>
      </c>
      <c r="Q81" s="13">
        <v>32</v>
      </c>
      <c r="R81" s="13">
        <v>26.793599999978099</v>
      </c>
      <c r="S81" s="13">
        <v>-22</v>
      </c>
      <c r="T81" s="13">
        <v>40</v>
      </c>
      <c r="U81" s="12">
        <v>53.014799999999703</v>
      </c>
      <c r="V81" s="18"/>
      <c r="W81" s="13"/>
      <c r="X81" s="10"/>
      <c r="Y81" s="10"/>
      <c r="Z81" s="10"/>
      <c r="AA81" s="10"/>
      <c r="AB81" s="10"/>
      <c r="AC81" s="10"/>
      <c r="AD81" s="14"/>
      <c r="AE81" s="11"/>
      <c r="AF81" s="12"/>
      <c r="AG81" s="13"/>
      <c r="AH81" s="14"/>
      <c r="AI81" s="11"/>
      <c r="AJ81" s="10"/>
      <c r="AK81" s="12"/>
      <c r="AL81" s="13"/>
      <c r="AM81" s="10"/>
      <c r="AN81" s="10"/>
      <c r="AO81" s="10"/>
      <c r="AP81" s="10"/>
      <c r="AQ81" s="10"/>
      <c r="AR81" s="10"/>
      <c r="AS81" s="10"/>
      <c r="AT81" s="10"/>
      <c r="AU81" s="14"/>
      <c r="AV81" s="11"/>
      <c r="AW81" s="12"/>
      <c r="AX81" s="15"/>
    </row>
    <row r="82" spans="1:50" s="1" customFormat="1" ht="28.5" customHeight="1" x14ac:dyDescent="0.25">
      <c r="A82" s="11">
        <v>1633</v>
      </c>
      <c r="B82" s="10"/>
      <c r="C82" s="10" t="s">
        <v>224</v>
      </c>
      <c r="D82" s="10" t="s">
        <v>264</v>
      </c>
      <c r="E82" s="10" t="s">
        <v>287</v>
      </c>
      <c r="F82" s="10" t="s">
        <v>292</v>
      </c>
      <c r="G82" s="16" t="s">
        <v>154</v>
      </c>
      <c r="H82" s="16" t="s">
        <v>147</v>
      </c>
      <c r="I82" s="10" t="str">
        <f t="shared" si="2"/>
        <v>/319-P-1936/288-B-1937/476-P-1945/92-L-1936/92-L-1936/257-B-1936/93-L-1936/87-L-1935/334-P-1936/315-B-1938/276-G-1937/64-T-1935/51-T-1935/253-P-1935/257-P-1935/314-P-1936/270-P-1935/63-T-1935/65-T-1935/91-L-1936/48-T-1935/246-P-1935/221-P-1935/219-P-1934</v>
      </c>
      <c r="J82" s="10"/>
      <c r="K82" s="12" t="s">
        <v>152</v>
      </c>
      <c r="L82" s="11">
        <v>752895.75699999998</v>
      </c>
      <c r="M82" s="14">
        <v>7489000.5889999997</v>
      </c>
      <c r="N82" s="10">
        <v>-66.538449999999997</v>
      </c>
      <c r="O82" s="10">
        <v>-22.687287000000001</v>
      </c>
      <c r="P82" s="13">
        <v>-66</v>
      </c>
      <c r="Q82" s="13">
        <v>32</v>
      </c>
      <c r="R82" s="13">
        <v>18.4199999999908</v>
      </c>
      <c r="S82" s="13">
        <v>-22</v>
      </c>
      <c r="T82" s="13">
        <v>41</v>
      </c>
      <c r="U82" s="12">
        <v>14.2332000000047</v>
      </c>
      <c r="V82" s="18"/>
      <c r="W82" s="13"/>
      <c r="X82" s="10"/>
      <c r="Y82" s="10"/>
      <c r="Z82" s="10"/>
      <c r="AA82" s="10"/>
      <c r="AB82" s="10"/>
      <c r="AC82" s="10"/>
      <c r="AD82" s="14"/>
      <c r="AE82" s="11"/>
      <c r="AF82" s="12"/>
      <c r="AG82" s="13"/>
      <c r="AH82" s="14"/>
      <c r="AI82" s="11"/>
      <c r="AJ82" s="10"/>
      <c r="AK82" s="12"/>
      <c r="AL82" s="13"/>
      <c r="AM82" s="10"/>
      <c r="AN82" s="10"/>
      <c r="AO82" s="10"/>
      <c r="AP82" s="10"/>
      <c r="AQ82" s="10"/>
      <c r="AR82" s="10"/>
      <c r="AS82" s="10"/>
      <c r="AT82" s="10"/>
      <c r="AU82" s="14"/>
      <c r="AV82" s="11"/>
      <c r="AW82" s="12"/>
      <c r="AX82" s="15"/>
    </row>
    <row r="83" spans="1:50" s="1" customFormat="1" ht="28.5" customHeight="1" x14ac:dyDescent="0.25">
      <c r="A83" s="11">
        <v>1634</v>
      </c>
      <c r="B83" s="10"/>
      <c r="C83" s="10" t="s">
        <v>224</v>
      </c>
      <c r="D83" s="10" t="s">
        <v>265</v>
      </c>
      <c r="E83" s="10" t="s">
        <v>287</v>
      </c>
      <c r="F83" s="10" t="s">
        <v>292</v>
      </c>
      <c r="G83" s="16" t="s">
        <v>154</v>
      </c>
      <c r="H83" s="16" t="s">
        <v>148</v>
      </c>
      <c r="I83" s="10" t="str">
        <f t="shared" si="2"/>
        <v>/319-P-1936/288-B-1937/476-P-1945/92-L-1936/92-L-1936/257-B-1936/93-L-1936/87-L-1935/334-P-1936/315-B-1938/276-G-1937/64-T-1935/51-T-1935/253-P-1935/257-P-1935/314-P-1936/270-P-1935/63-T-1935/65-T-1935/91-L-1936/48-T-1935/246-P-1935/221-P-1935/219-P-1934/245-P-1935</v>
      </c>
      <c r="J83" s="10"/>
      <c r="K83" s="12" t="s">
        <v>152</v>
      </c>
      <c r="L83" s="11">
        <v>752626.58700000006</v>
      </c>
      <c r="M83" s="14">
        <v>7488353.807</v>
      </c>
      <c r="N83" s="10">
        <v>-66.540964000000002</v>
      </c>
      <c r="O83" s="10">
        <v>-22.693165</v>
      </c>
      <c r="P83" s="13">
        <v>-66</v>
      </c>
      <c r="Q83" s="13">
        <v>32</v>
      </c>
      <c r="R83" s="13">
        <v>27.470400000008802</v>
      </c>
      <c r="S83" s="13">
        <v>-22</v>
      </c>
      <c r="T83" s="13">
        <v>41</v>
      </c>
      <c r="U83" s="12">
        <v>35.394000000001697</v>
      </c>
      <c r="V83" s="18"/>
      <c r="W83" s="13"/>
      <c r="X83" s="10"/>
      <c r="Y83" s="10"/>
      <c r="Z83" s="10"/>
      <c r="AA83" s="10"/>
      <c r="AB83" s="10"/>
      <c r="AC83" s="10"/>
      <c r="AD83" s="14"/>
      <c r="AE83" s="11"/>
      <c r="AF83" s="12"/>
      <c r="AG83" s="13"/>
      <c r="AH83" s="14"/>
      <c r="AI83" s="11"/>
      <c r="AJ83" s="10"/>
      <c r="AK83" s="12"/>
      <c r="AL83" s="13"/>
      <c r="AM83" s="10"/>
      <c r="AN83" s="10"/>
      <c r="AO83" s="10"/>
      <c r="AP83" s="10"/>
      <c r="AQ83" s="10"/>
      <c r="AR83" s="10"/>
      <c r="AS83" s="10"/>
      <c r="AT83" s="10"/>
      <c r="AU83" s="14"/>
      <c r="AV83" s="11"/>
      <c r="AW83" s="12"/>
      <c r="AX83" s="15"/>
    </row>
    <row r="84" spans="1:50" s="1" customFormat="1" ht="28.5" customHeight="1" x14ac:dyDescent="0.25">
      <c r="A84" s="11">
        <v>1635</v>
      </c>
      <c r="B84" s="10"/>
      <c r="C84" s="10" t="s">
        <v>224</v>
      </c>
      <c r="D84" s="10" t="s">
        <v>266</v>
      </c>
      <c r="E84" s="10" t="s">
        <v>287</v>
      </c>
      <c r="F84" s="10" t="s">
        <v>154</v>
      </c>
      <c r="G84" s="16" t="s">
        <v>154</v>
      </c>
      <c r="H84" s="16" t="s">
        <v>149</v>
      </c>
      <c r="I84" s="10" t="str">
        <f t="shared" si="2"/>
        <v>/319-P-1936/288-B-1937/476-P-1945/92-L-1936/92-L-1936/257-B-1936/93-L-1936/87-L-1935/334-P-1936/315-B-1938/276-G-1937/64-T-1935/51-T-1935/253-P-1935/257-P-1935/314-P-1936/270-P-1935/63-T-1935/65-T-1935/91-L-1936/48-T-1935/246-P-1935/221-P-1935/219-P-1934/245-P-1935/222-P-1935</v>
      </c>
      <c r="J84" s="10"/>
      <c r="K84" s="12" t="s">
        <v>152</v>
      </c>
      <c r="L84" s="11">
        <v>752007.79599999997</v>
      </c>
      <c r="M84" s="14">
        <v>7488655.3300000001</v>
      </c>
      <c r="N84" s="10">
        <v>-66.547032000000002</v>
      </c>
      <c r="O84" s="10">
        <v>-22.690536000000002</v>
      </c>
      <c r="P84" s="13">
        <v>-66</v>
      </c>
      <c r="Q84" s="13">
        <v>32</v>
      </c>
      <c r="R84" s="13">
        <v>49.315200000005497</v>
      </c>
      <c r="S84" s="13">
        <v>-22</v>
      </c>
      <c r="T84" s="13">
        <v>41</v>
      </c>
      <c r="U84" s="12">
        <v>25.929600000005699</v>
      </c>
      <c r="V84" s="18"/>
      <c r="W84" s="13"/>
      <c r="X84" s="10"/>
      <c r="Y84" s="10"/>
      <c r="Z84" s="10"/>
      <c r="AA84" s="10"/>
      <c r="AB84" s="10"/>
      <c r="AC84" s="10"/>
      <c r="AD84" s="14"/>
      <c r="AE84" s="11"/>
      <c r="AF84" s="12"/>
      <c r="AG84" s="13"/>
      <c r="AH84" s="14"/>
      <c r="AI84" s="11"/>
      <c r="AJ84" s="10"/>
      <c r="AK84" s="12"/>
      <c r="AL84" s="13"/>
      <c r="AM84" s="10"/>
      <c r="AN84" s="10"/>
      <c r="AO84" s="10"/>
      <c r="AP84" s="10"/>
      <c r="AQ84" s="10"/>
      <c r="AR84" s="10"/>
      <c r="AS84" s="10"/>
      <c r="AT84" s="10"/>
      <c r="AU84" s="14"/>
      <c r="AV84" s="11"/>
      <c r="AW84" s="12"/>
      <c r="AX84" s="15"/>
    </row>
    <row r="85" spans="1:50" s="1" customFormat="1" ht="28.5" customHeight="1" x14ac:dyDescent="0.25">
      <c r="A85" s="11">
        <v>1636</v>
      </c>
      <c r="B85" s="10"/>
      <c r="C85" s="10" t="s">
        <v>224</v>
      </c>
      <c r="D85" s="10" t="s">
        <v>267</v>
      </c>
      <c r="E85" s="10" t="s">
        <v>287</v>
      </c>
      <c r="F85" s="10" t="s">
        <v>292</v>
      </c>
      <c r="G85" s="16" t="s">
        <v>154</v>
      </c>
      <c r="H85" s="16" t="s">
        <v>150</v>
      </c>
      <c r="I85" s="10" t="str">
        <f t="shared" si="2"/>
        <v>/319-P-1936/288-B-1937/476-P-1945/92-L-1936/92-L-1936/257-B-1936/93-L-1936/87-L-1935/334-P-1936/315-B-1938/276-G-1937/64-T-1935/51-T-1935/253-P-1935/257-P-1935/314-P-1936/270-P-1935/63-T-1935/65-T-1935/91-L-1936/48-T-1935/246-P-1935/221-P-1935/219-P-1934/245-P-1935/222-P-1935/269-P-1935</v>
      </c>
      <c r="J85" s="10"/>
      <c r="K85" s="12" t="s">
        <v>152</v>
      </c>
      <c r="L85" s="11">
        <v>753855.90899999999</v>
      </c>
      <c r="M85" s="14">
        <v>7489219.7999999998</v>
      </c>
      <c r="N85" s="10">
        <v>-66.529146999999995</v>
      </c>
      <c r="O85" s="10">
        <v>-22.685165000000001</v>
      </c>
      <c r="P85" s="13">
        <v>-66</v>
      </c>
      <c r="Q85" s="13">
        <v>31</v>
      </c>
      <c r="R85" s="13">
        <v>44.929199999980902</v>
      </c>
      <c r="S85" s="13">
        <v>-22</v>
      </c>
      <c r="T85" s="13">
        <v>41</v>
      </c>
      <c r="U85" s="12">
        <v>6.59400000000488</v>
      </c>
      <c r="V85" s="18"/>
      <c r="W85" s="13"/>
      <c r="X85" s="10"/>
      <c r="Y85" s="10"/>
      <c r="Z85" s="10"/>
      <c r="AA85" s="10"/>
      <c r="AB85" s="10"/>
      <c r="AC85" s="10"/>
      <c r="AD85" s="14"/>
      <c r="AE85" s="11"/>
      <c r="AF85" s="12"/>
      <c r="AG85" s="13"/>
      <c r="AH85" s="14"/>
      <c r="AI85" s="11"/>
      <c r="AJ85" s="10"/>
      <c r="AK85" s="12"/>
      <c r="AL85" s="13"/>
      <c r="AM85" s="10"/>
      <c r="AN85" s="10"/>
      <c r="AO85" s="10"/>
      <c r="AP85" s="10"/>
      <c r="AQ85" s="10"/>
      <c r="AR85" s="10"/>
      <c r="AS85" s="10"/>
      <c r="AT85" s="10"/>
      <c r="AU85" s="14"/>
      <c r="AV85" s="11"/>
      <c r="AW85" s="12"/>
      <c r="AX85" s="15"/>
    </row>
    <row r="86" spans="1:50" s="1" customFormat="1" ht="28.5" customHeight="1" x14ac:dyDescent="0.25">
      <c r="A86" s="11">
        <v>1125</v>
      </c>
      <c r="B86" s="10"/>
      <c r="C86" s="10" t="s">
        <v>395</v>
      </c>
      <c r="D86" s="10" t="s">
        <v>186</v>
      </c>
      <c r="E86" s="10" t="s">
        <v>287</v>
      </c>
      <c r="F86" s="10" t="s">
        <v>292</v>
      </c>
      <c r="G86" s="16" t="s">
        <v>276</v>
      </c>
      <c r="H86" s="16" t="s">
        <v>72</v>
      </c>
      <c r="I86" s="10"/>
      <c r="J86" s="10"/>
      <c r="K86" s="12" t="s">
        <v>152</v>
      </c>
      <c r="L86" s="11">
        <v>757223.054</v>
      </c>
      <c r="M86" s="14">
        <v>7487859.3090000004</v>
      </c>
      <c r="N86" s="10">
        <v>-66.496173999999996</v>
      </c>
      <c r="O86" s="10">
        <v>-22.696933999999999</v>
      </c>
      <c r="P86" s="13">
        <v>-66</v>
      </c>
      <c r="Q86" s="13">
        <v>29</v>
      </c>
      <c r="R86" s="13">
        <v>46.226399999986803</v>
      </c>
      <c r="S86" s="13">
        <v>-22</v>
      </c>
      <c r="T86" s="13">
        <v>41</v>
      </c>
      <c r="U86" s="12">
        <v>48.962399999995803</v>
      </c>
      <c r="V86" s="18"/>
      <c r="W86" s="13"/>
      <c r="X86" s="10"/>
      <c r="Y86" s="10"/>
      <c r="Z86" s="10"/>
      <c r="AA86" s="10"/>
      <c r="AB86" s="10"/>
      <c r="AC86" s="10"/>
      <c r="AD86" s="14"/>
      <c r="AE86" s="11"/>
      <c r="AF86" s="12"/>
      <c r="AG86" s="13"/>
      <c r="AH86" s="14"/>
      <c r="AI86" s="11"/>
      <c r="AJ86" s="10"/>
      <c r="AK86" s="12"/>
      <c r="AL86" s="13"/>
      <c r="AM86" s="10"/>
      <c r="AN86" s="10"/>
      <c r="AO86" s="10"/>
      <c r="AP86" s="10"/>
      <c r="AQ86" s="10"/>
      <c r="AR86" s="10"/>
      <c r="AS86" s="10"/>
      <c r="AT86" s="10"/>
      <c r="AU86" s="14"/>
      <c r="AV86" s="11"/>
      <c r="AW86" s="12"/>
      <c r="AX86" s="15"/>
    </row>
    <row r="87" spans="1:50" s="1" customFormat="1" ht="28.5" customHeight="1" x14ac:dyDescent="0.25">
      <c r="A87" s="11">
        <v>1159</v>
      </c>
      <c r="B87" s="10"/>
      <c r="C87" s="10" t="s">
        <v>395</v>
      </c>
      <c r="D87" s="10" t="s">
        <v>194</v>
      </c>
      <c r="E87" s="10" t="s">
        <v>287</v>
      </c>
      <c r="F87" s="10" t="s">
        <v>292</v>
      </c>
      <c r="G87" s="16" t="s">
        <v>276</v>
      </c>
      <c r="H87" s="16" t="s">
        <v>80</v>
      </c>
      <c r="I87" s="10" t="str">
        <f>CONCATENATE(H86,"/",H87)</f>
        <v>206-B-1935/69-L-1934</v>
      </c>
      <c r="J87" s="10"/>
      <c r="K87" s="12" t="s">
        <v>152</v>
      </c>
      <c r="L87" s="11">
        <v>765756.47499999998</v>
      </c>
      <c r="M87" s="14">
        <v>7485746.5120000001</v>
      </c>
      <c r="N87" s="10">
        <v>-66.412814999999995</v>
      </c>
      <c r="O87" s="10">
        <v>-22.714680000000001</v>
      </c>
      <c r="P87" s="13">
        <v>-66</v>
      </c>
      <c r="Q87" s="13">
        <v>24</v>
      </c>
      <c r="R87" s="13">
        <v>46.133999999981398</v>
      </c>
      <c r="S87" s="13">
        <v>-22</v>
      </c>
      <c r="T87" s="13">
        <v>42</v>
      </c>
      <c r="U87" s="12">
        <v>52.848000000004703</v>
      </c>
      <c r="V87" s="18"/>
      <c r="W87" s="13"/>
      <c r="X87" s="10"/>
      <c r="Y87" s="10"/>
      <c r="Z87" s="10"/>
      <c r="AA87" s="10"/>
      <c r="AB87" s="10"/>
      <c r="AC87" s="10"/>
      <c r="AD87" s="14"/>
      <c r="AE87" s="11"/>
      <c r="AF87" s="12"/>
      <c r="AG87" s="13"/>
      <c r="AH87" s="14"/>
      <c r="AI87" s="11"/>
      <c r="AJ87" s="10"/>
      <c r="AK87" s="12"/>
      <c r="AL87" s="13"/>
      <c r="AM87" s="10"/>
      <c r="AN87" s="10"/>
      <c r="AO87" s="10"/>
      <c r="AP87" s="10"/>
      <c r="AQ87" s="10"/>
      <c r="AR87" s="10"/>
      <c r="AS87" s="10"/>
      <c r="AT87" s="10"/>
      <c r="AU87" s="14"/>
      <c r="AV87" s="11"/>
      <c r="AW87" s="12"/>
      <c r="AX87" s="15"/>
    </row>
    <row r="88" spans="1:50" s="1" customFormat="1" ht="28.5" customHeight="1" x14ac:dyDescent="0.25">
      <c r="A88" s="11">
        <v>1171</v>
      </c>
      <c r="B88" s="10"/>
      <c r="C88" s="10" t="s">
        <v>395</v>
      </c>
      <c r="D88" s="10" t="s">
        <v>197</v>
      </c>
      <c r="E88" s="10" t="s">
        <v>287</v>
      </c>
      <c r="F88" s="10" t="s">
        <v>292</v>
      </c>
      <c r="G88" s="16" t="s">
        <v>276</v>
      </c>
      <c r="H88" s="16" t="s">
        <v>83</v>
      </c>
      <c r="I88" s="10" t="str">
        <f>CONCATENATE(I87,"/",H88)</f>
        <v>206-B-1935/69-L-1934/68-L-1934</v>
      </c>
      <c r="J88" s="10"/>
      <c r="K88" s="12" t="s">
        <v>152</v>
      </c>
      <c r="L88" s="11">
        <v>764762.97</v>
      </c>
      <c r="M88" s="14">
        <v>7484784.8530000001</v>
      </c>
      <c r="N88" s="10">
        <v>-66.422317000000007</v>
      </c>
      <c r="O88" s="10">
        <v>-22.723514999999999</v>
      </c>
      <c r="P88" s="13">
        <v>-66</v>
      </c>
      <c r="Q88" s="13">
        <v>25</v>
      </c>
      <c r="R88" s="13">
        <v>20.341200000024202</v>
      </c>
      <c r="S88" s="13">
        <v>-22</v>
      </c>
      <c r="T88" s="13">
        <v>43</v>
      </c>
      <c r="U88" s="12">
        <v>24.6539999999965</v>
      </c>
      <c r="V88" s="18"/>
      <c r="W88" s="13"/>
      <c r="X88" s="10"/>
      <c r="Y88" s="10"/>
      <c r="Z88" s="10"/>
      <c r="AA88" s="10"/>
      <c r="AB88" s="10"/>
      <c r="AC88" s="10"/>
      <c r="AD88" s="14"/>
      <c r="AE88" s="11"/>
      <c r="AF88" s="12"/>
      <c r="AG88" s="13"/>
      <c r="AH88" s="14"/>
      <c r="AI88" s="11"/>
      <c r="AJ88" s="10"/>
      <c r="AK88" s="12"/>
      <c r="AL88" s="13"/>
      <c r="AM88" s="10"/>
      <c r="AN88" s="10"/>
      <c r="AO88" s="10"/>
      <c r="AP88" s="10"/>
      <c r="AQ88" s="10"/>
      <c r="AR88" s="10"/>
      <c r="AS88" s="10"/>
      <c r="AT88" s="10"/>
      <c r="AU88" s="14"/>
      <c r="AV88" s="11"/>
      <c r="AW88" s="12"/>
      <c r="AX88" s="15"/>
    </row>
    <row r="89" spans="1:50" s="1" customFormat="1" ht="28.5" customHeight="1" x14ac:dyDescent="0.25">
      <c r="A89" s="11">
        <v>1615</v>
      </c>
      <c r="B89" s="10"/>
      <c r="C89" s="10" t="s">
        <v>395</v>
      </c>
      <c r="D89" s="10" t="s">
        <v>247</v>
      </c>
      <c r="E89" s="10" t="s">
        <v>287</v>
      </c>
      <c r="F89" s="10" t="s">
        <v>292</v>
      </c>
      <c r="G89" s="16" t="s">
        <v>154</v>
      </c>
      <c r="H89" s="16" t="s">
        <v>129</v>
      </c>
      <c r="I89" s="10" t="str">
        <f t="shared" ref="I89:I120" si="3">CONCATENATE(I88,"/",H89)</f>
        <v>206-B-1935/69-L-1934/68-L-1934/54-L-1933</v>
      </c>
      <c r="J89" s="10"/>
      <c r="K89" s="12" t="s">
        <v>152</v>
      </c>
      <c r="L89" s="11">
        <v>757080.01399999997</v>
      </c>
      <c r="M89" s="14">
        <v>7488353.2410000004</v>
      </c>
      <c r="N89" s="10">
        <v>-66.497646000000003</v>
      </c>
      <c r="O89" s="10">
        <v>-22.692498000000001</v>
      </c>
      <c r="P89" s="13">
        <v>-66</v>
      </c>
      <c r="Q89" s="13">
        <v>29</v>
      </c>
      <c r="R89" s="13">
        <v>51.525600000011302</v>
      </c>
      <c r="S89" s="13">
        <v>-22</v>
      </c>
      <c r="T89" s="13">
        <v>41</v>
      </c>
      <c r="U89" s="12">
        <v>32.9928000000018</v>
      </c>
      <c r="V89" s="18"/>
      <c r="W89" s="13"/>
      <c r="X89" s="10"/>
      <c r="Y89" s="10"/>
      <c r="Z89" s="10"/>
      <c r="AA89" s="10"/>
      <c r="AB89" s="10"/>
      <c r="AC89" s="10"/>
      <c r="AD89" s="14"/>
      <c r="AE89" s="11"/>
      <c r="AF89" s="12"/>
      <c r="AG89" s="13"/>
      <c r="AH89" s="14"/>
      <c r="AI89" s="11"/>
      <c r="AJ89" s="10"/>
      <c r="AK89" s="12"/>
      <c r="AL89" s="13"/>
      <c r="AM89" s="10"/>
      <c r="AN89" s="10"/>
      <c r="AO89" s="10"/>
      <c r="AP89" s="10"/>
      <c r="AQ89" s="10"/>
      <c r="AR89" s="10"/>
      <c r="AS89" s="10"/>
      <c r="AT89" s="10"/>
      <c r="AU89" s="14"/>
      <c r="AV89" s="11"/>
      <c r="AW89" s="12"/>
      <c r="AX89" s="15"/>
    </row>
    <row r="90" spans="1:50" s="1" customFormat="1" ht="28.5" customHeight="1" x14ac:dyDescent="0.25">
      <c r="A90" s="11">
        <v>150</v>
      </c>
      <c r="B90" s="10"/>
      <c r="C90" s="10" t="s">
        <v>395</v>
      </c>
      <c r="D90" s="10" t="s">
        <v>159</v>
      </c>
      <c r="E90" s="10" t="s">
        <v>287</v>
      </c>
      <c r="F90" s="10" t="s">
        <v>294</v>
      </c>
      <c r="G90" s="16" t="s">
        <v>274</v>
      </c>
      <c r="H90" s="16" t="s">
        <v>55</v>
      </c>
      <c r="I90" s="10" t="str">
        <f t="shared" si="3"/>
        <v>206-B-1935/69-L-1934/68-L-1934/54-L-1933/45-S-2000</v>
      </c>
      <c r="J90" s="10"/>
      <c r="K90" s="12" t="s">
        <v>151</v>
      </c>
      <c r="L90" s="11">
        <v>757394.848</v>
      </c>
      <c r="M90" s="14">
        <v>7488313.1459999997</v>
      </c>
      <c r="N90" s="10">
        <v>-66.494578000000004</v>
      </c>
      <c r="O90" s="10">
        <v>-22.692812</v>
      </c>
      <c r="P90" s="13">
        <v>-66</v>
      </c>
      <c r="Q90" s="13">
        <v>29</v>
      </c>
      <c r="R90" s="13">
        <v>40.480800000015101</v>
      </c>
      <c r="S90" s="13">
        <v>-22</v>
      </c>
      <c r="T90" s="13">
        <v>41</v>
      </c>
      <c r="U90" s="12">
        <v>34.123199999999898</v>
      </c>
      <c r="V90" s="18"/>
      <c r="W90" s="13"/>
      <c r="X90" s="10"/>
      <c r="Y90" s="10"/>
      <c r="Z90" s="10"/>
      <c r="AA90" s="10"/>
      <c r="AB90" s="10"/>
      <c r="AC90" s="10"/>
      <c r="AD90" s="14"/>
      <c r="AE90" s="11"/>
      <c r="AF90" s="12"/>
      <c r="AG90" s="13"/>
      <c r="AH90" s="14"/>
      <c r="AI90" s="11"/>
      <c r="AJ90" s="10"/>
      <c r="AK90" s="12"/>
      <c r="AL90" s="13"/>
      <c r="AM90" s="10"/>
      <c r="AN90" s="10"/>
      <c r="AO90" s="10"/>
      <c r="AP90" s="10"/>
      <c r="AQ90" s="10"/>
      <c r="AR90" s="10"/>
      <c r="AS90" s="10"/>
      <c r="AT90" s="10"/>
      <c r="AU90" s="14"/>
      <c r="AV90" s="11"/>
      <c r="AW90" s="12"/>
      <c r="AX90" s="15"/>
    </row>
    <row r="91" spans="1:50" s="1" customFormat="1" ht="28.5" customHeight="1" x14ac:dyDescent="0.25">
      <c r="A91" s="11">
        <v>150</v>
      </c>
      <c r="B91" s="10"/>
      <c r="C91" s="10" t="s">
        <v>395</v>
      </c>
      <c r="D91" s="10" t="s">
        <v>159</v>
      </c>
      <c r="E91" s="10" t="s">
        <v>287</v>
      </c>
      <c r="F91" s="10" t="s">
        <v>294</v>
      </c>
      <c r="G91" s="16" t="s">
        <v>274</v>
      </c>
      <c r="H91" s="16" t="s">
        <v>55</v>
      </c>
      <c r="I91" s="10" t="str">
        <f t="shared" si="3"/>
        <v>206-B-1935/69-L-1934/68-L-1934/54-L-1933/45-S-2000/45-S-2000</v>
      </c>
      <c r="J91" s="10"/>
      <c r="K91" s="12" t="s">
        <v>151</v>
      </c>
      <c r="L91" s="11">
        <v>758313.53500000003</v>
      </c>
      <c r="M91" s="14">
        <v>7487906.0860000001</v>
      </c>
      <c r="N91" s="10">
        <v>-66.485574999999997</v>
      </c>
      <c r="O91" s="10">
        <v>-22.696345999999998</v>
      </c>
      <c r="P91" s="13">
        <v>-66</v>
      </c>
      <c r="Q91" s="13">
        <v>29</v>
      </c>
      <c r="R91" s="13">
        <v>8.0699999999899301</v>
      </c>
      <c r="S91" s="13">
        <v>-22</v>
      </c>
      <c r="T91" s="13">
        <v>41</v>
      </c>
      <c r="U91" s="12">
        <v>46.8455999999941</v>
      </c>
      <c r="V91" s="18"/>
      <c r="W91" s="13"/>
      <c r="X91" s="10"/>
      <c r="Y91" s="10"/>
      <c r="Z91" s="10"/>
      <c r="AA91" s="10"/>
      <c r="AB91" s="10"/>
      <c r="AC91" s="10"/>
      <c r="AD91" s="14"/>
      <c r="AE91" s="11"/>
      <c r="AF91" s="12"/>
      <c r="AG91" s="13"/>
      <c r="AH91" s="14"/>
      <c r="AI91" s="11"/>
      <c r="AJ91" s="10"/>
      <c r="AK91" s="12"/>
      <c r="AL91" s="13"/>
      <c r="AM91" s="10"/>
      <c r="AN91" s="10"/>
      <c r="AO91" s="10"/>
      <c r="AP91" s="10"/>
      <c r="AQ91" s="10"/>
      <c r="AR91" s="10"/>
      <c r="AS91" s="10"/>
      <c r="AT91" s="10"/>
      <c r="AU91" s="14"/>
      <c r="AV91" s="11"/>
      <c r="AW91" s="12"/>
      <c r="AX91" s="15"/>
    </row>
    <row r="92" spans="1:50" s="1" customFormat="1" ht="28.5" customHeight="1" x14ac:dyDescent="0.25">
      <c r="A92" s="11">
        <v>1620</v>
      </c>
      <c r="B92" s="10"/>
      <c r="C92" s="10" t="s">
        <v>395</v>
      </c>
      <c r="D92" s="10" t="s">
        <v>252</v>
      </c>
      <c r="E92" s="10" t="s">
        <v>287</v>
      </c>
      <c r="F92" s="10" t="s">
        <v>289</v>
      </c>
      <c r="G92" s="16" t="s">
        <v>154</v>
      </c>
      <c r="H92" s="16" t="s">
        <v>134</v>
      </c>
      <c r="I92" s="10" t="str">
        <f t="shared" si="3"/>
        <v>206-B-1935/69-L-1934/68-L-1934/54-L-1933/45-S-2000/45-S-2000/194-B-1935</v>
      </c>
      <c r="J92" s="10"/>
      <c r="K92" s="12" t="s">
        <v>152</v>
      </c>
      <c r="L92" s="11">
        <v>758303.07700000005</v>
      </c>
      <c r="M92" s="14">
        <v>7488154.4560000002</v>
      </c>
      <c r="N92" s="10">
        <v>-66.485716999999994</v>
      </c>
      <c r="O92" s="10">
        <v>-22.694106000000001</v>
      </c>
      <c r="P92" s="13">
        <v>-66</v>
      </c>
      <c r="Q92" s="13">
        <v>29</v>
      </c>
      <c r="R92" s="13">
        <v>8.5811999999782493</v>
      </c>
      <c r="S92" s="13">
        <v>-22</v>
      </c>
      <c r="T92" s="13">
        <v>41</v>
      </c>
      <c r="U92" s="12">
        <v>38.781600000005199</v>
      </c>
      <c r="V92" s="18"/>
      <c r="W92" s="13"/>
      <c r="X92" s="10"/>
      <c r="Y92" s="10"/>
      <c r="Z92" s="10"/>
      <c r="AA92" s="10"/>
      <c r="AB92" s="10"/>
      <c r="AC92" s="10"/>
      <c r="AD92" s="14"/>
      <c r="AE92" s="11"/>
      <c r="AF92" s="12"/>
      <c r="AG92" s="13"/>
      <c r="AH92" s="14"/>
      <c r="AI92" s="11"/>
      <c r="AJ92" s="10"/>
      <c r="AK92" s="12"/>
      <c r="AL92" s="13"/>
      <c r="AM92" s="10"/>
      <c r="AN92" s="10"/>
      <c r="AO92" s="10"/>
      <c r="AP92" s="10"/>
      <c r="AQ92" s="10"/>
      <c r="AR92" s="10"/>
      <c r="AS92" s="10"/>
      <c r="AT92" s="10"/>
      <c r="AU92" s="14"/>
      <c r="AV92" s="11"/>
      <c r="AW92" s="12"/>
      <c r="AX92" s="15"/>
    </row>
    <row r="93" spans="1:50" s="1" customFormat="1" ht="28.5" customHeight="1" x14ac:dyDescent="0.25">
      <c r="A93" s="11">
        <v>202</v>
      </c>
      <c r="B93" s="10"/>
      <c r="C93" s="10" t="s">
        <v>395</v>
      </c>
      <c r="D93" s="10" t="s">
        <v>163</v>
      </c>
      <c r="E93" s="10" t="s">
        <v>287</v>
      </c>
      <c r="F93" s="10" t="s">
        <v>296</v>
      </c>
      <c r="G93" s="16" t="s">
        <v>276</v>
      </c>
      <c r="H93" s="16" t="s">
        <v>59</v>
      </c>
      <c r="I93" s="10" t="str">
        <f t="shared" si="3"/>
        <v>206-B-1935/69-L-1934/68-L-1934/54-L-1933/45-S-2000/45-S-2000/194-B-1935/525-S-1977</v>
      </c>
      <c r="J93" s="10"/>
      <c r="K93" s="12" t="s">
        <v>151</v>
      </c>
      <c r="L93" s="11">
        <v>761015.45400000003</v>
      </c>
      <c r="M93" s="14">
        <v>7486814.3380000005</v>
      </c>
      <c r="N93" s="10">
        <v>-66.459112000000005</v>
      </c>
      <c r="O93" s="10">
        <v>-22.705783</v>
      </c>
      <c r="P93" s="13">
        <v>-66</v>
      </c>
      <c r="Q93" s="13">
        <v>27</v>
      </c>
      <c r="R93" s="13">
        <v>32.803200000016702</v>
      </c>
      <c r="S93" s="13">
        <v>-22</v>
      </c>
      <c r="T93" s="13">
        <v>42</v>
      </c>
      <c r="U93" s="12">
        <v>20.818800000001001</v>
      </c>
      <c r="V93" s="18"/>
      <c r="W93" s="13"/>
      <c r="X93" s="10"/>
      <c r="Y93" s="10"/>
      <c r="Z93" s="10"/>
      <c r="AA93" s="10"/>
      <c r="AB93" s="10"/>
      <c r="AC93" s="10"/>
      <c r="AD93" s="14"/>
      <c r="AE93" s="11"/>
      <c r="AF93" s="12"/>
      <c r="AG93" s="13"/>
      <c r="AH93" s="14"/>
      <c r="AI93" s="11"/>
      <c r="AJ93" s="10"/>
      <c r="AK93" s="12"/>
      <c r="AL93" s="13"/>
      <c r="AM93" s="10"/>
      <c r="AN93" s="10"/>
      <c r="AO93" s="10"/>
      <c r="AP93" s="10"/>
      <c r="AQ93" s="10"/>
      <c r="AR93" s="10"/>
      <c r="AS93" s="10"/>
      <c r="AT93" s="10"/>
      <c r="AU93" s="14"/>
      <c r="AV93" s="11"/>
      <c r="AW93" s="12"/>
      <c r="AX93" s="15"/>
    </row>
    <row r="94" spans="1:50" s="1" customFormat="1" ht="28.5" customHeight="1" x14ac:dyDescent="0.25">
      <c r="A94" s="11">
        <v>1616</v>
      </c>
      <c r="B94" s="10"/>
      <c r="C94" s="10" t="s">
        <v>395</v>
      </c>
      <c r="D94" s="10" t="s">
        <v>248</v>
      </c>
      <c r="E94" s="10" t="s">
        <v>287</v>
      </c>
      <c r="F94" s="10" t="s">
        <v>289</v>
      </c>
      <c r="G94" s="16" t="s">
        <v>154</v>
      </c>
      <c r="H94" s="16" t="s">
        <v>130</v>
      </c>
      <c r="I94" s="10" t="str">
        <f t="shared" si="3"/>
        <v>206-B-1935/69-L-1934/68-L-1934/54-L-1933/45-S-2000/45-S-2000/194-B-1935/525-S-1977/61-L-1934</v>
      </c>
      <c r="J94" s="10"/>
      <c r="K94" s="12" t="s">
        <v>152</v>
      </c>
      <c r="L94" s="11">
        <v>758154.26599999995</v>
      </c>
      <c r="M94" s="14">
        <v>7487843.0650000004</v>
      </c>
      <c r="N94" s="10">
        <v>-66.487114000000005</v>
      </c>
      <c r="O94" s="10">
        <v>-22.696939</v>
      </c>
      <c r="P94" s="13">
        <v>-66</v>
      </c>
      <c r="Q94" s="13">
        <v>29</v>
      </c>
      <c r="R94" s="13">
        <v>13.6104000000194</v>
      </c>
      <c r="S94" s="13">
        <v>-22</v>
      </c>
      <c r="T94" s="13">
        <v>41</v>
      </c>
      <c r="U94" s="12">
        <v>48.980400000001502</v>
      </c>
      <c r="V94" s="18"/>
      <c r="W94" s="13"/>
      <c r="X94" s="10"/>
      <c r="Y94" s="10"/>
      <c r="Z94" s="10"/>
      <c r="AA94" s="10"/>
      <c r="AB94" s="10"/>
      <c r="AC94" s="10"/>
      <c r="AD94" s="14"/>
      <c r="AE94" s="11"/>
      <c r="AF94" s="12"/>
      <c r="AG94" s="13"/>
      <c r="AH94" s="14"/>
      <c r="AI94" s="11"/>
      <c r="AJ94" s="10"/>
      <c r="AK94" s="12"/>
      <c r="AL94" s="13"/>
      <c r="AM94" s="10"/>
      <c r="AN94" s="10"/>
      <c r="AO94" s="10"/>
      <c r="AP94" s="10"/>
      <c r="AQ94" s="10"/>
      <c r="AR94" s="10"/>
      <c r="AS94" s="10"/>
      <c r="AT94" s="10"/>
      <c r="AU94" s="14"/>
      <c r="AV94" s="11"/>
      <c r="AW94" s="12"/>
      <c r="AX94" s="15"/>
    </row>
    <row r="95" spans="1:50" s="1" customFormat="1" ht="28.5" customHeight="1" x14ac:dyDescent="0.25">
      <c r="A95" s="11">
        <v>1303</v>
      </c>
      <c r="B95" s="10"/>
      <c r="C95" s="10" t="s">
        <v>395</v>
      </c>
      <c r="D95" s="10" t="s">
        <v>203</v>
      </c>
      <c r="E95" s="10" t="s">
        <v>287</v>
      </c>
      <c r="F95" s="10" t="s">
        <v>292</v>
      </c>
      <c r="G95" s="16" t="s">
        <v>276</v>
      </c>
      <c r="H95" s="16" t="s">
        <v>88</v>
      </c>
      <c r="I95" s="10" t="str">
        <f t="shared" si="3"/>
        <v>206-B-1935/69-L-1934/68-L-1934/54-L-1933/45-S-2000/45-S-2000/194-B-1935/525-S-1977/61-L-1934/201-P-1934</v>
      </c>
      <c r="J95" s="10"/>
      <c r="K95" s="12" t="s">
        <v>152</v>
      </c>
      <c r="L95" s="11">
        <v>760036.46400000004</v>
      </c>
      <c r="M95" s="14">
        <v>7487019.4280000003</v>
      </c>
      <c r="N95" s="10">
        <v>-66.468669000000006</v>
      </c>
      <c r="O95" s="10">
        <v>-22.704083000000001</v>
      </c>
      <c r="P95" s="13">
        <v>-66</v>
      </c>
      <c r="Q95" s="13">
        <v>28</v>
      </c>
      <c r="R95" s="13">
        <v>7.2084000000199904</v>
      </c>
      <c r="S95" s="13">
        <v>-22</v>
      </c>
      <c r="T95" s="13">
        <v>42</v>
      </c>
      <c r="U95" s="12">
        <v>14.6988000000024</v>
      </c>
      <c r="V95" s="18"/>
      <c r="W95" s="13"/>
      <c r="X95" s="10"/>
      <c r="Y95" s="10"/>
      <c r="Z95" s="10"/>
      <c r="AA95" s="10"/>
      <c r="AB95" s="10"/>
      <c r="AC95" s="10"/>
      <c r="AD95" s="14"/>
      <c r="AE95" s="11"/>
      <c r="AF95" s="12"/>
      <c r="AG95" s="13"/>
      <c r="AH95" s="14"/>
      <c r="AI95" s="11"/>
      <c r="AJ95" s="10"/>
      <c r="AK95" s="12"/>
      <c r="AL95" s="13"/>
      <c r="AM95" s="10"/>
      <c r="AN95" s="10"/>
      <c r="AO95" s="10"/>
      <c r="AP95" s="10"/>
      <c r="AQ95" s="10"/>
      <c r="AR95" s="10"/>
      <c r="AS95" s="10"/>
      <c r="AT95" s="10"/>
      <c r="AU95" s="14"/>
      <c r="AV95" s="11"/>
      <c r="AW95" s="12"/>
      <c r="AX95" s="15"/>
    </row>
    <row r="96" spans="1:50" s="1" customFormat="1" ht="28.5" customHeight="1" x14ac:dyDescent="0.25">
      <c r="A96" s="11">
        <v>1322</v>
      </c>
      <c r="B96" s="10"/>
      <c r="C96" s="10" t="s">
        <v>395</v>
      </c>
      <c r="D96" s="10" t="s">
        <v>210</v>
      </c>
      <c r="E96" s="10" t="s">
        <v>287</v>
      </c>
      <c r="F96" s="10" t="s">
        <v>154</v>
      </c>
      <c r="G96" s="16" t="s">
        <v>276</v>
      </c>
      <c r="H96" s="16" t="s">
        <v>95</v>
      </c>
      <c r="I96" s="10" t="str">
        <f t="shared" si="3"/>
        <v>206-B-1935/69-L-1934/68-L-1934/54-L-1933/45-S-2000/45-S-2000/194-B-1935/525-S-1977/61-L-1934/201-P-1934/501-S-1974</v>
      </c>
      <c r="J96" s="10"/>
      <c r="K96" s="12" t="s">
        <v>153</v>
      </c>
      <c r="L96" s="11">
        <v>757080.01399999997</v>
      </c>
      <c r="M96" s="14">
        <v>7488353.2410000004</v>
      </c>
      <c r="N96" s="10">
        <v>-66.497646000000003</v>
      </c>
      <c r="O96" s="10">
        <v>-22.692498000000001</v>
      </c>
      <c r="P96" s="13">
        <v>-66</v>
      </c>
      <c r="Q96" s="13">
        <v>29</v>
      </c>
      <c r="R96" s="13">
        <v>51.525600000011302</v>
      </c>
      <c r="S96" s="13">
        <v>-22</v>
      </c>
      <c r="T96" s="13">
        <v>41</v>
      </c>
      <c r="U96" s="12">
        <v>32.9928000000018</v>
      </c>
      <c r="V96" s="18"/>
      <c r="W96" s="13"/>
      <c r="X96" s="10"/>
      <c r="Y96" s="10"/>
      <c r="Z96" s="10"/>
      <c r="AA96" s="10"/>
      <c r="AB96" s="10"/>
      <c r="AC96" s="10"/>
      <c r="AD96" s="14"/>
      <c r="AE96" s="11"/>
      <c r="AF96" s="12"/>
      <c r="AG96" s="13"/>
      <c r="AH96" s="14"/>
      <c r="AI96" s="11"/>
      <c r="AJ96" s="10"/>
      <c r="AK96" s="12"/>
      <c r="AL96" s="13"/>
      <c r="AM96" s="10"/>
      <c r="AN96" s="10"/>
      <c r="AO96" s="10"/>
      <c r="AP96" s="10"/>
      <c r="AQ96" s="10"/>
      <c r="AR96" s="10"/>
      <c r="AS96" s="10"/>
      <c r="AT96" s="10"/>
      <c r="AU96" s="14"/>
      <c r="AV96" s="11"/>
      <c r="AW96" s="12"/>
      <c r="AX96" s="15"/>
    </row>
    <row r="97" spans="1:50" s="1" customFormat="1" ht="28.5" customHeight="1" x14ac:dyDescent="0.25">
      <c r="A97" s="11">
        <v>1322</v>
      </c>
      <c r="B97" s="10"/>
      <c r="C97" s="10" t="s">
        <v>395</v>
      </c>
      <c r="D97" s="10" t="s">
        <v>210</v>
      </c>
      <c r="E97" s="10" t="s">
        <v>287</v>
      </c>
      <c r="F97" s="10" t="s">
        <v>154</v>
      </c>
      <c r="G97" s="16" t="s">
        <v>276</v>
      </c>
      <c r="H97" s="16" t="s">
        <v>95</v>
      </c>
      <c r="I97" s="10" t="str">
        <f t="shared" si="3"/>
        <v>206-B-1935/69-L-1934/68-L-1934/54-L-1933/45-S-2000/45-S-2000/194-B-1935/525-S-1977/61-L-1934/201-P-1934/501-S-1974/501-S-1974</v>
      </c>
      <c r="J97" s="10"/>
      <c r="K97" s="12" t="s">
        <v>153</v>
      </c>
      <c r="L97" s="11">
        <v>757828.56700000004</v>
      </c>
      <c r="M97" s="14">
        <v>7486986.6780000003</v>
      </c>
      <c r="N97" s="10">
        <v>-66.490140999999994</v>
      </c>
      <c r="O97" s="10">
        <v>-22.704716999999999</v>
      </c>
      <c r="P97" s="13">
        <v>-66</v>
      </c>
      <c r="Q97" s="13">
        <v>29</v>
      </c>
      <c r="R97" s="13">
        <v>24.507599999979</v>
      </c>
      <c r="S97" s="13">
        <v>-22</v>
      </c>
      <c r="T97" s="13">
        <v>42</v>
      </c>
      <c r="U97" s="12">
        <v>16.981199999995301</v>
      </c>
      <c r="V97" s="18"/>
      <c r="W97" s="13"/>
      <c r="X97" s="10"/>
      <c r="Y97" s="10"/>
      <c r="Z97" s="10"/>
      <c r="AA97" s="10"/>
      <c r="AB97" s="10"/>
      <c r="AC97" s="10"/>
      <c r="AD97" s="14"/>
      <c r="AE97" s="11"/>
      <c r="AF97" s="12"/>
      <c r="AG97" s="13"/>
      <c r="AH97" s="14"/>
      <c r="AI97" s="11"/>
      <c r="AJ97" s="10"/>
      <c r="AK97" s="12"/>
      <c r="AL97" s="13"/>
      <c r="AM97" s="10"/>
      <c r="AN97" s="10"/>
      <c r="AO97" s="10"/>
      <c r="AP97" s="10"/>
      <c r="AQ97" s="10"/>
      <c r="AR97" s="10"/>
      <c r="AS97" s="10"/>
      <c r="AT97" s="10"/>
      <c r="AU97" s="14"/>
      <c r="AV97" s="11"/>
      <c r="AW97" s="12"/>
      <c r="AX97" s="15"/>
    </row>
    <row r="98" spans="1:50" s="1" customFormat="1" ht="28.5" customHeight="1" x14ac:dyDescent="0.25">
      <c r="A98" s="11">
        <v>1322</v>
      </c>
      <c r="B98" s="10"/>
      <c r="C98" s="10" t="s">
        <v>395</v>
      </c>
      <c r="D98" s="10" t="s">
        <v>210</v>
      </c>
      <c r="E98" s="10" t="s">
        <v>287</v>
      </c>
      <c r="F98" s="10" t="s">
        <v>154</v>
      </c>
      <c r="G98" s="16" t="s">
        <v>276</v>
      </c>
      <c r="H98" s="16" t="s">
        <v>95</v>
      </c>
      <c r="I98" s="10" t="str">
        <f t="shared" si="3"/>
        <v>206-B-1935/69-L-1934/68-L-1934/54-L-1933/45-S-2000/45-S-2000/194-B-1935/525-S-1977/61-L-1934/201-P-1934/501-S-1974/501-S-1974/501-S-1974</v>
      </c>
      <c r="J98" s="10"/>
      <c r="K98" s="12" t="s">
        <v>153</v>
      </c>
      <c r="L98" s="11">
        <v>758021.71299999999</v>
      </c>
      <c r="M98" s="14">
        <v>7487339.4349999996</v>
      </c>
      <c r="N98" s="10">
        <v>-66.488320000000002</v>
      </c>
      <c r="O98" s="10">
        <v>-22.701504</v>
      </c>
      <c r="P98" s="13">
        <v>-66</v>
      </c>
      <c r="Q98" s="13">
        <v>29</v>
      </c>
      <c r="R98" s="13">
        <v>17.952000000005899</v>
      </c>
      <c r="S98" s="13">
        <v>-22</v>
      </c>
      <c r="T98" s="13">
        <v>42</v>
      </c>
      <c r="U98" s="12">
        <v>5.4143999999996604</v>
      </c>
      <c r="V98" s="18"/>
      <c r="W98" s="13"/>
      <c r="X98" s="10"/>
      <c r="Y98" s="10"/>
      <c r="Z98" s="10"/>
      <c r="AA98" s="10"/>
      <c r="AB98" s="10"/>
      <c r="AC98" s="10"/>
      <c r="AD98" s="14"/>
      <c r="AE98" s="11"/>
      <c r="AF98" s="12"/>
      <c r="AG98" s="13"/>
      <c r="AH98" s="14"/>
      <c r="AI98" s="11"/>
      <c r="AJ98" s="10"/>
      <c r="AK98" s="12"/>
      <c r="AL98" s="13"/>
      <c r="AM98" s="10"/>
      <c r="AN98" s="10"/>
      <c r="AO98" s="10"/>
      <c r="AP98" s="10"/>
      <c r="AQ98" s="10"/>
      <c r="AR98" s="10"/>
      <c r="AS98" s="10"/>
      <c r="AT98" s="10"/>
      <c r="AU98" s="14"/>
      <c r="AV98" s="11"/>
      <c r="AW98" s="12"/>
      <c r="AX98" s="15"/>
    </row>
    <row r="99" spans="1:50" s="1" customFormat="1" ht="28.5" customHeight="1" x14ac:dyDescent="0.25">
      <c r="A99" s="11">
        <v>1322</v>
      </c>
      <c r="B99" s="10"/>
      <c r="C99" s="10" t="s">
        <v>395</v>
      </c>
      <c r="D99" s="10" t="s">
        <v>210</v>
      </c>
      <c r="E99" s="10" t="s">
        <v>287</v>
      </c>
      <c r="F99" s="10" t="s">
        <v>154</v>
      </c>
      <c r="G99" s="16" t="s">
        <v>276</v>
      </c>
      <c r="H99" s="16" t="s">
        <v>95</v>
      </c>
      <c r="I99" s="10" t="str">
        <f t="shared" si="3"/>
        <v>206-B-1935/69-L-1934/68-L-1934/54-L-1933/45-S-2000/45-S-2000/194-B-1935/525-S-1977/61-L-1934/201-P-1934/501-S-1974/501-S-1974/501-S-1974/501-S-1974</v>
      </c>
      <c r="J99" s="10"/>
      <c r="K99" s="12" t="s">
        <v>153</v>
      </c>
      <c r="L99" s="11">
        <v>758154.26599999995</v>
      </c>
      <c r="M99" s="14">
        <v>7487843.0650000004</v>
      </c>
      <c r="N99" s="10">
        <v>-66.487114000000005</v>
      </c>
      <c r="O99" s="10">
        <v>-22.696939</v>
      </c>
      <c r="P99" s="13">
        <v>-66</v>
      </c>
      <c r="Q99" s="13">
        <v>29</v>
      </c>
      <c r="R99" s="13">
        <v>13.6104000000194</v>
      </c>
      <c r="S99" s="13">
        <v>-22</v>
      </c>
      <c r="T99" s="13">
        <v>41</v>
      </c>
      <c r="U99" s="12">
        <v>48.980400000001502</v>
      </c>
      <c r="V99" s="18"/>
      <c r="W99" s="13"/>
      <c r="X99" s="10"/>
      <c r="Y99" s="10"/>
      <c r="Z99" s="10"/>
      <c r="AA99" s="10"/>
      <c r="AB99" s="10"/>
      <c r="AC99" s="10"/>
      <c r="AD99" s="14"/>
      <c r="AE99" s="11"/>
      <c r="AF99" s="12"/>
      <c r="AG99" s="13"/>
      <c r="AH99" s="14"/>
      <c r="AI99" s="11"/>
      <c r="AJ99" s="10"/>
      <c r="AK99" s="12"/>
      <c r="AL99" s="13"/>
      <c r="AM99" s="10"/>
      <c r="AN99" s="10"/>
      <c r="AO99" s="10"/>
      <c r="AP99" s="10"/>
      <c r="AQ99" s="10"/>
      <c r="AR99" s="10"/>
      <c r="AS99" s="10"/>
      <c r="AT99" s="10"/>
      <c r="AU99" s="14"/>
      <c r="AV99" s="11"/>
      <c r="AW99" s="12"/>
      <c r="AX99" s="15"/>
    </row>
    <row r="100" spans="1:50" s="1" customFormat="1" ht="28.5" customHeight="1" x14ac:dyDescent="0.25">
      <c r="A100" s="11">
        <v>1322</v>
      </c>
      <c r="B100" s="10"/>
      <c r="C100" s="10" t="s">
        <v>395</v>
      </c>
      <c r="D100" s="10" t="s">
        <v>210</v>
      </c>
      <c r="E100" s="10" t="s">
        <v>287</v>
      </c>
      <c r="F100" s="10" t="s">
        <v>154</v>
      </c>
      <c r="G100" s="16" t="s">
        <v>276</v>
      </c>
      <c r="H100" s="16" t="s">
        <v>95</v>
      </c>
      <c r="I100" s="10" t="str">
        <f t="shared" si="3"/>
        <v>206-B-1935/69-L-1934/68-L-1934/54-L-1933/45-S-2000/45-S-2000/194-B-1935/525-S-1977/61-L-1934/201-P-1934/501-S-1974/501-S-1974/501-S-1974/501-S-1974/501-S-1974</v>
      </c>
      <c r="J100" s="10"/>
      <c r="K100" s="12" t="s">
        <v>153</v>
      </c>
      <c r="L100" s="11">
        <v>758303.07700000005</v>
      </c>
      <c r="M100" s="14">
        <v>7488154.4560000002</v>
      </c>
      <c r="N100" s="10">
        <v>-66.485716999999994</v>
      </c>
      <c r="O100" s="10">
        <v>-22.694106000000001</v>
      </c>
      <c r="P100" s="13">
        <v>-66</v>
      </c>
      <c r="Q100" s="13">
        <v>29</v>
      </c>
      <c r="R100" s="13">
        <v>8.5811999999782493</v>
      </c>
      <c r="S100" s="13">
        <v>-22</v>
      </c>
      <c r="T100" s="13">
        <v>41</v>
      </c>
      <c r="U100" s="12">
        <v>38.781600000005199</v>
      </c>
      <c r="V100" s="18"/>
      <c r="W100" s="13"/>
      <c r="X100" s="10"/>
      <c r="Y100" s="10"/>
      <c r="Z100" s="10"/>
      <c r="AA100" s="10"/>
      <c r="AB100" s="10"/>
      <c r="AC100" s="10"/>
      <c r="AD100" s="14"/>
      <c r="AE100" s="11"/>
      <c r="AF100" s="12"/>
      <c r="AG100" s="13"/>
      <c r="AH100" s="14"/>
      <c r="AI100" s="11"/>
      <c r="AJ100" s="10"/>
      <c r="AK100" s="12"/>
      <c r="AL100" s="13"/>
      <c r="AM100" s="10"/>
      <c r="AN100" s="10"/>
      <c r="AO100" s="10"/>
      <c r="AP100" s="10"/>
      <c r="AQ100" s="10"/>
      <c r="AR100" s="10"/>
      <c r="AS100" s="10"/>
      <c r="AT100" s="10"/>
      <c r="AU100" s="14"/>
      <c r="AV100" s="11"/>
      <c r="AW100" s="12"/>
      <c r="AX100" s="15"/>
    </row>
    <row r="101" spans="1:50" s="1" customFormat="1" ht="28.5" customHeight="1" x14ac:dyDescent="0.25">
      <c r="A101" s="11">
        <v>1322</v>
      </c>
      <c r="B101" s="10"/>
      <c r="C101" s="10" t="s">
        <v>395</v>
      </c>
      <c r="D101" s="10" t="s">
        <v>210</v>
      </c>
      <c r="E101" s="10" t="s">
        <v>287</v>
      </c>
      <c r="F101" s="10" t="s">
        <v>154</v>
      </c>
      <c r="G101" s="16" t="s">
        <v>276</v>
      </c>
      <c r="H101" s="16" t="s">
        <v>95</v>
      </c>
      <c r="I101" s="10" t="str">
        <f t="shared" si="3"/>
        <v>206-B-1935/69-L-1934/68-L-1934/54-L-1933/45-S-2000/45-S-2000/194-B-1935/525-S-1977/61-L-1934/201-P-1934/501-S-1974/501-S-1974/501-S-1974/501-S-1974/501-S-1974/501-S-1974</v>
      </c>
      <c r="J101" s="10"/>
      <c r="K101" s="12" t="s">
        <v>153</v>
      </c>
      <c r="L101" s="11">
        <v>758330.674</v>
      </c>
      <c r="M101" s="14">
        <v>7487434.7980000004</v>
      </c>
      <c r="N101" s="10">
        <v>-66.485330000000005</v>
      </c>
      <c r="O101" s="10">
        <v>-22.700596000000001</v>
      </c>
      <c r="P101" s="13">
        <v>-66</v>
      </c>
      <c r="Q101" s="13">
        <v>29</v>
      </c>
      <c r="R101" s="13">
        <v>7.1880000000169302</v>
      </c>
      <c r="S101" s="13">
        <v>-22</v>
      </c>
      <c r="T101" s="13">
        <v>42</v>
      </c>
      <c r="U101" s="12">
        <v>2.1456000000031801</v>
      </c>
      <c r="V101" s="18"/>
      <c r="W101" s="13"/>
      <c r="X101" s="10"/>
      <c r="Y101" s="10"/>
      <c r="Z101" s="10"/>
      <c r="AA101" s="10"/>
      <c r="AB101" s="10"/>
      <c r="AC101" s="10"/>
      <c r="AD101" s="14"/>
      <c r="AE101" s="11"/>
      <c r="AF101" s="12"/>
      <c r="AG101" s="13"/>
      <c r="AH101" s="14"/>
      <c r="AI101" s="11"/>
      <c r="AJ101" s="10"/>
      <c r="AK101" s="12"/>
      <c r="AL101" s="13"/>
      <c r="AM101" s="10"/>
      <c r="AN101" s="10"/>
      <c r="AO101" s="10"/>
      <c r="AP101" s="10"/>
      <c r="AQ101" s="10"/>
      <c r="AR101" s="10"/>
      <c r="AS101" s="10"/>
      <c r="AT101" s="10"/>
      <c r="AU101" s="14"/>
      <c r="AV101" s="11"/>
      <c r="AW101" s="12"/>
      <c r="AX101" s="15"/>
    </row>
    <row r="102" spans="1:50" s="1" customFormat="1" ht="28.5" customHeight="1" x14ac:dyDescent="0.25">
      <c r="A102" s="11">
        <v>1322</v>
      </c>
      <c r="B102" s="10"/>
      <c r="C102" s="10" t="s">
        <v>395</v>
      </c>
      <c r="D102" s="10" t="s">
        <v>210</v>
      </c>
      <c r="E102" s="10" t="s">
        <v>287</v>
      </c>
      <c r="F102" s="10" t="s">
        <v>154</v>
      </c>
      <c r="G102" s="16" t="s">
        <v>276</v>
      </c>
      <c r="H102" s="16" t="s">
        <v>95</v>
      </c>
      <c r="I102" s="10" t="str">
        <f t="shared" si="3"/>
        <v>206-B-1935/69-L-1934/68-L-1934/54-L-1933/45-S-2000/45-S-2000/194-B-1935/525-S-1977/61-L-1934/201-P-1934/501-S-1974/501-S-1974/501-S-1974/501-S-1974/501-S-1974/501-S-1974/501-S-1974</v>
      </c>
      <c r="J102" s="10"/>
      <c r="K102" s="12" t="s">
        <v>153</v>
      </c>
      <c r="L102" s="11">
        <v>758788.02099999995</v>
      </c>
      <c r="M102" s="14">
        <v>7488167.4029999999</v>
      </c>
      <c r="N102" s="10">
        <v>-66.481003000000001</v>
      </c>
      <c r="O102" s="10">
        <v>-22.693915000000001</v>
      </c>
      <c r="P102" s="13">
        <v>-66</v>
      </c>
      <c r="Q102" s="13">
        <v>28</v>
      </c>
      <c r="R102" s="13">
        <v>51.610800000004197</v>
      </c>
      <c r="S102" s="13">
        <v>-22</v>
      </c>
      <c r="T102" s="13">
        <v>41</v>
      </c>
      <c r="U102" s="12">
        <v>38.094000000001799</v>
      </c>
      <c r="V102" s="18"/>
      <c r="W102" s="13"/>
      <c r="X102" s="10"/>
      <c r="Y102" s="10"/>
      <c r="Z102" s="10"/>
      <c r="AA102" s="10"/>
      <c r="AB102" s="10"/>
      <c r="AC102" s="10"/>
      <c r="AD102" s="14"/>
      <c r="AE102" s="11"/>
      <c r="AF102" s="12"/>
      <c r="AG102" s="13"/>
      <c r="AH102" s="14"/>
      <c r="AI102" s="11"/>
      <c r="AJ102" s="10"/>
      <c r="AK102" s="12"/>
      <c r="AL102" s="13"/>
      <c r="AM102" s="10"/>
      <c r="AN102" s="10"/>
      <c r="AO102" s="10"/>
      <c r="AP102" s="10"/>
      <c r="AQ102" s="10"/>
      <c r="AR102" s="10"/>
      <c r="AS102" s="10"/>
      <c r="AT102" s="10"/>
      <c r="AU102" s="14"/>
      <c r="AV102" s="11"/>
      <c r="AW102" s="12"/>
      <c r="AX102" s="15"/>
    </row>
    <row r="103" spans="1:50" s="1" customFormat="1" ht="28.5" customHeight="1" x14ac:dyDescent="0.25">
      <c r="A103" s="11">
        <v>1322</v>
      </c>
      <c r="B103" s="10"/>
      <c r="C103" s="10" t="s">
        <v>395</v>
      </c>
      <c r="D103" s="10" t="s">
        <v>210</v>
      </c>
      <c r="E103" s="10" t="s">
        <v>287</v>
      </c>
      <c r="F103" s="10" t="s">
        <v>154</v>
      </c>
      <c r="G103" s="16" t="s">
        <v>276</v>
      </c>
      <c r="H103" s="16" t="s">
        <v>95</v>
      </c>
      <c r="I103" s="10" t="str">
        <f t="shared" si="3"/>
        <v>206-B-1935/69-L-1934/68-L-1934/54-L-1933/45-S-2000/45-S-2000/194-B-1935/525-S-1977/61-L-1934/201-P-1934/501-S-1974/501-S-1974/501-S-1974/501-S-1974/501-S-1974/501-S-1974/501-S-1974/501-S-1974</v>
      </c>
      <c r="J103" s="10"/>
      <c r="K103" s="12" t="s">
        <v>153</v>
      </c>
      <c r="L103" s="11">
        <v>758928.23100000003</v>
      </c>
      <c r="M103" s="14">
        <v>7486382.9539999999</v>
      </c>
      <c r="N103" s="10">
        <v>-66.479343999999998</v>
      </c>
      <c r="O103" s="10">
        <v>-22.709997999999999</v>
      </c>
      <c r="P103" s="13">
        <v>-66</v>
      </c>
      <c r="Q103" s="13">
        <v>28</v>
      </c>
      <c r="R103" s="13">
        <v>45.638399999991201</v>
      </c>
      <c r="S103" s="13">
        <v>-22</v>
      </c>
      <c r="T103" s="13">
        <v>42</v>
      </c>
      <c r="U103" s="12">
        <v>35.992799999995697</v>
      </c>
      <c r="V103" s="18"/>
      <c r="W103" s="13"/>
      <c r="X103" s="10"/>
      <c r="Y103" s="10"/>
      <c r="Z103" s="10"/>
      <c r="AA103" s="10"/>
      <c r="AB103" s="10"/>
      <c r="AC103" s="10"/>
      <c r="AD103" s="14"/>
      <c r="AE103" s="11"/>
      <c r="AF103" s="12"/>
      <c r="AG103" s="13"/>
      <c r="AH103" s="14"/>
      <c r="AI103" s="11"/>
      <c r="AJ103" s="10"/>
      <c r="AK103" s="12"/>
      <c r="AL103" s="13"/>
      <c r="AM103" s="10"/>
      <c r="AN103" s="10"/>
      <c r="AO103" s="10"/>
      <c r="AP103" s="10"/>
      <c r="AQ103" s="10"/>
      <c r="AR103" s="10"/>
      <c r="AS103" s="10"/>
      <c r="AT103" s="10"/>
      <c r="AU103" s="14"/>
      <c r="AV103" s="11"/>
      <c r="AW103" s="12"/>
      <c r="AX103" s="15"/>
    </row>
    <row r="104" spans="1:50" s="1" customFormat="1" ht="28.5" customHeight="1" x14ac:dyDescent="0.25">
      <c r="A104" s="11">
        <v>1322</v>
      </c>
      <c r="B104" s="10"/>
      <c r="C104" s="10" t="s">
        <v>395</v>
      </c>
      <c r="D104" s="10" t="s">
        <v>210</v>
      </c>
      <c r="E104" s="10" t="s">
        <v>287</v>
      </c>
      <c r="F104" s="10" t="s">
        <v>154</v>
      </c>
      <c r="G104" s="16" t="s">
        <v>276</v>
      </c>
      <c r="H104" s="16" t="s">
        <v>95</v>
      </c>
      <c r="I104" s="10" t="str">
        <f t="shared" si="3"/>
        <v>206-B-1935/69-L-1934/68-L-1934/54-L-1933/45-S-2000/45-S-2000/194-B-1935/525-S-1977/61-L-1934/201-P-1934/501-S-1974/501-S-1974/501-S-1974/501-S-1974/501-S-1974/501-S-1974/501-S-1974/501-S-1974/501-S-1974</v>
      </c>
      <c r="J104" s="10"/>
      <c r="K104" s="12" t="s">
        <v>153</v>
      </c>
      <c r="L104" s="11">
        <v>759037.53599999996</v>
      </c>
      <c r="M104" s="14">
        <v>7487379.6140000001</v>
      </c>
      <c r="N104" s="10">
        <v>-66.478446000000005</v>
      </c>
      <c r="O104" s="10">
        <v>-22.700986</v>
      </c>
      <c r="P104" s="13">
        <v>-66</v>
      </c>
      <c r="Q104" s="13">
        <v>28</v>
      </c>
      <c r="R104" s="13">
        <v>42.4056000000189</v>
      </c>
      <c r="S104" s="13">
        <v>-22</v>
      </c>
      <c r="T104" s="13">
        <v>42</v>
      </c>
      <c r="U104" s="12">
        <v>3.54960000000119</v>
      </c>
      <c r="V104" s="18"/>
      <c r="W104" s="13"/>
      <c r="X104" s="10"/>
      <c r="Y104" s="10"/>
      <c r="Z104" s="10"/>
      <c r="AA104" s="10"/>
      <c r="AB104" s="10"/>
      <c r="AC104" s="10"/>
      <c r="AD104" s="14"/>
      <c r="AE104" s="11"/>
      <c r="AF104" s="12"/>
      <c r="AG104" s="13"/>
      <c r="AH104" s="14"/>
      <c r="AI104" s="11"/>
      <c r="AJ104" s="10"/>
      <c r="AK104" s="12"/>
      <c r="AL104" s="13"/>
      <c r="AM104" s="10"/>
      <c r="AN104" s="10"/>
      <c r="AO104" s="10"/>
      <c r="AP104" s="10"/>
      <c r="AQ104" s="10"/>
      <c r="AR104" s="10"/>
      <c r="AS104" s="10"/>
      <c r="AT104" s="10"/>
      <c r="AU104" s="14"/>
      <c r="AV104" s="11"/>
      <c r="AW104" s="12"/>
      <c r="AX104" s="15"/>
    </row>
    <row r="105" spans="1:50" s="1" customFormat="1" ht="28.5" customHeight="1" x14ac:dyDescent="0.25">
      <c r="A105" s="11">
        <v>1322</v>
      </c>
      <c r="B105" s="10"/>
      <c r="C105" s="10" t="s">
        <v>395</v>
      </c>
      <c r="D105" s="10" t="s">
        <v>210</v>
      </c>
      <c r="E105" s="10" t="s">
        <v>287</v>
      </c>
      <c r="F105" s="10" t="s">
        <v>154</v>
      </c>
      <c r="G105" s="16" t="s">
        <v>276</v>
      </c>
      <c r="H105" s="16" t="s">
        <v>95</v>
      </c>
      <c r="I105" s="10" t="str">
        <f t="shared" si="3"/>
        <v>206-B-1935/69-L-1934/68-L-1934/54-L-1933/45-S-2000/45-S-2000/194-B-1935/525-S-1977/61-L-1934/201-P-1934/501-S-1974/501-S-1974/501-S-1974/501-S-1974/501-S-1974/501-S-1974/501-S-1974/501-S-1974/501-S-1974/501-S-1974</v>
      </c>
      <c r="J105" s="10"/>
      <c r="K105" s="12" t="s">
        <v>153</v>
      </c>
      <c r="L105" s="11">
        <v>759120.95400000003</v>
      </c>
      <c r="M105" s="14">
        <v>7486733.4699999997</v>
      </c>
      <c r="N105" s="10">
        <v>-66.477526999999995</v>
      </c>
      <c r="O105" s="10">
        <v>-22.706804999999999</v>
      </c>
      <c r="P105" s="13">
        <v>-66</v>
      </c>
      <c r="Q105" s="13">
        <v>28</v>
      </c>
      <c r="R105" s="13">
        <v>39.097199999981697</v>
      </c>
      <c r="S105" s="13">
        <v>-22</v>
      </c>
      <c r="T105" s="13">
        <v>42</v>
      </c>
      <c r="U105" s="12">
        <v>24.497999999997301</v>
      </c>
      <c r="V105" s="18"/>
      <c r="W105" s="13"/>
      <c r="X105" s="10"/>
      <c r="Y105" s="10"/>
      <c r="Z105" s="10"/>
      <c r="AA105" s="10"/>
      <c r="AB105" s="10"/>
      <c r="AC105" s="10"/>
      <c r="AD105" s="14"/>
      <c r="AE105" s="11"/>
      <c r="AF105" s="12"/>
      <c r="AG105" s="13"/>
      <c r="AH105" s="14"/>
      <c r="AI105" s="11"/>
      <c r="AJ105" s="10"/>
      <c r="AK105" s="12"/>
      <c r="AL105" s="13"/>
      <c r="AM105" s="10"/>
      <c r="AN105" s="10"/>
      <c r="AO105" s="10"/>
      <c r="AP105" s="10"/>
      <c r="AQ105" s="10"/>
      <c r="AR105" s="10"/>
      <c r="AS105" s="10"/>
      <c r="AT105" s="10"/>
      <c r="AU105" s="14"/>
      <c r="AV105" s="11"/>
      <c r="AW105" s="12"/>
      <c r="AX105" s="15"/>
    </row>
    <row r="106" spans="1:50" s="1" customFormat="1" ht="28.5" customHeight="1" x14ac:dyDescent="0.25">
      <c r="A106" s="11">
        <v>1612</v>
      </c>
      <c r="B106" s="10"/>
      <c r="C106" s="10" t="s">
        <v>395</v>
      </c>
      <c r="D106" s="10" t="s">
        <v>244</v>
      </c>
      <c r="E106" s="10" t="s">
        <v>287</v>
      </c>
      <c r="F106" s="10" t="s">
        <v>289</v>
      </c>
      <c r="G106" s="16" t="s">
        <v>154</v>
      </c>
      <c r="H106" s="16" t="s">
        <v>126</v>
      </c>
      <c r="I106" s="10" t="str">
        <f t="shared" si="3"/>
        <v>206-B-1935/69-L-1934/68-L-1934/54-L-1933/45-S-2000/45-S-2000/194-B-1935/525-S-1977/61-L-1934/201-P-1934/501-S-1974/501-S-1974/501-S-1974/501-S-1974/501-S-1974/501-S-1974/501-S-1974/501-S-1974/501-S-1974/501-S-1974/62-L-1934</v>
      </c>
      <c r="J106" s="10"/>
      <c r="K106" s="12" t="s">
        <v>152</v>
      </c>
      <c r="L106" s="11">
        <v>758928.23100000003</v>
      </c>
      <c r="M106" s="14">
        <v>7486382.9539999999</v>
      </c>
      <c r="N106" s="10">
        <v>-66.479343999999998</v>
      </c>
      <c r="O106" s="10">
        <v>-22.709997999999999</v>
      </c>
      <c r="P106" s="13">
        <v>-66</v>
      </c>
      <c r="Q106" s="13">
        <v>28</v>
      </c>
      <c r="R106" s="13">
        <v>45.638399999991201</v>
      </c>
      <c r="S106" s="13">
        <v>-22</v>
      </c>
      <c r="T106" s="13">
        <v>42</v>
      </c>
      <c r="U106" s="12">
        <v>35.992799999995697</v>
      </c>
      <c r="V106" s="18"/>
      <c r="W106" s="13"/>
      <c r="X106" s="10"/>
      <c r="Y106" s="10"/>
      <c r="Z106" s="10"/>
      <c r="AA106" s="10"/>
      <c r="AB106" s="10"/>
      <c r="AC106" s="10"/>
      <c r="AD106" s="14"/>
      <c r="AE106" s="11"/>
      <c r="AF106" s="12"/>
      <c r="AG106" s="13"/>
      <c r="AH106" s="14"/>
      <c r="AI106" s="11"/>
      <c r="AJ106" s="10"/>
      <c r="AK106" s="12"/>
      <c r="AL106" s="13"/>
      <c r="AM106" s="10"/>
      <c r="AN106" s="10"/>
      <c r="AO106" s="10"/>
      <c r="AP106" s="10"/>
      <c r="AQ106" s="10"/>
      <c r="AR106" s="10"/>
      <c r="AS106" s="10"/>
      <c r="AT106" s="10"/>
      <c r="AU106" s="14"/>
      <c r="AV106" s="11"/>
      <c r="AW106" s="12"/>
      <c r="AX106" s="15"/>
    </row>
    <row r="107" spans="1:50" s="1" customFormat="1" ht="28.5" customHeight="1" x14ac:dyDescent="0.25">
      <c r="A107" s="11">
        <v>1614</v>
      </c>
      <c r="B107" s="10"/>
      <c r="C107" s="10" t="s">
        <v>395</v>
      </c>
      <c r="D107" s="10" t="s">
        <v>246</v>
      </c>
      <c r="E107" s="10" t="s">
        <v>287</v>
      </c>
      <c r="F107" s="10" t="s">
        <v>289</v>
      </c>
      <c r="G107" s="16" t="s">
        <v>154</v>
      </c>
      <c r="H107" s="16" t="s">
        <v>128</v>
      </c>
      <c r="I107" s="10" t="str">
        <f t="shared" si="3"/>
        <v>206-B-1935/69-L-1934/68-L-1934/54-L-1933/45-S-2000/45-S-2000/194-B-1935/525-S-1977/61-L-1934/201-P-1934/501-S-1974/501-S-1974/501-S-1974/501-S-1974/501-S-1974/501-S-1974/501-S-1974/501-S-1974/501-S-1974/501-S-1974/62-L-1934/64-L-1934</v>
      </c>
      <c r="J107" s="10"/>
      <c r="K107" s="12" t="s">
        <v>152</v>
      </c>
      <c r="L107" s="11">
        <v>757828.56700000004</v>
      </c>
      <c r="M107" s="14">
        <v>7486986.6780000003</v>
      </c>
      <c r="N107" s="10">
        <v>-66.490140999999994</v>
      </c>
      <c r="O107" s="10">
        <v>-22.704716999999999</v>
      </c>
      <c r="P107" s="13">
        <v>-66</v>
      </c>
      <c r="Q107" s="13">
        <v>29</v>
      </c>
      <c r="R107" s="13">
        <v>24.507599999979</v>
      </c>
      <c r="S107" s="13">
        <v>-22</v>
      </c>
      <c r="T107" s="13">
        <v>42</v>
      </c>
      <c r="U107" s="12">
        <v>16.981199999995301</v>
      </c>
      <c r="V107" s="18"/>
      <c r="W107" s="13"/>
      <c r="X107" s="10"/>
      <c r="Y107" s="10"/>
      <c r="Z107" s="10"/>
      <c r="AA107" s="10"/>
      <c r="AB107" s="10"/>
      <c r="AC107" s="10"/>
      <c r="AD107" s="14"/>
      <c r="AE107" s="11"/>
      <c r="AF107" s="12"/>
      <c r="AG107" s="13"/>
      <c r="AH107" s="14"/>
      <c r="AI107" s="11"/>
      <c r="AJ107" s="10"/>
      <c r="AK107" s="12"/>
      <c r="AL107" s="13"/>
      <c r="AM107" s="10"/>
      <c r="AN107" s="10"/>
      <c r="AO107" s="10"/>
      <c r="AP107" s="10"/>
      <c r="AQ107" s="10"/>
      <c r="AR107" s="10"/>
      <c r="AS107" s="10"/>
      <c r="AT107" s="10"/>
      <c r="AU107" s="14"/>
      <c r="AV107" s="11"/>
      <c r="AW107" s="12"/>
      <c r="AX107" s="15"/>
    </row>
    <row r="108" spans="1:50" s="1" customFormat="1" ht="28.5" customHeight="1" x14ac:dyDescent="0.25">
      <c r="A108" s="11">
        <v>1617</v>
      </c>
      <c r="B108" s="10"/>
      <c r="C108" s="10" t="s">
        <v>395</v>
      </c>
      <c r="D108" s="10" t="s">
        <v>249</v>
      </c>
      <c r="E108" s="10" t="s">
        <v>287</v>
      </c>
      <c r="F108" s="10" t="s">
        <v>289</v>
      </c>
      <c r="G108" s="16" t="s">
        <v>154</v>
      </c>
      <c r="H108" s="16" t="s">
        <v>131</v>
      </c>
      <c r="I108" s="10" t="str">
        <f t="shared" si="3"/>
        <v>206-B-1935/69-L-1934/68-L-1934/54-L-1933/45-S-2000/45-S-2000/194-B-1935/525-S-1977/61-L-1934/201-P-1934/501-S-1974/501-S-1974/501-S-1974/501-S-1974/501-S-1974/501-S-1974/501-S-1974/501-S-1974/501-S-1974/501-S-1974/62-L-1934/64-L-1934/59-L-1934</v>
      </c>
      <c r="J108" s="10"/>
      <c r="K108" s="12" t="s">
        <v>152</v>
      </c>
      <c r="L108" s="11">
        <v>758021.71299999999</v>
      </c>
      <c r="M108" s="14">
        <v>7487339.4349999996</v>
      </c>
      <c r="N108" s="10">
        <v>-66.488320000000002</v>
      </c>
      <c r="O108" s="10">
        <v>-22.701504</v>
      </c>
      <c r="P108" s="13">
        <v>-66</v>
      </c>
      <c r="Q108" s="13">
        <v>29</v>
      </c>
      <c r="R108" s="13">
        <v>17.952000000005899</v>
      </c>
      <c r="S108" s="13">
        <v>-22</v>
      </c>
      <c r="T108" s="13">
        <v>42</v>
      </c>
      <c r="U108" s="12">
        <v>5.4143999999996604</v>
      </c>
      <c r="V108" s="18"/>
      <c r="W108" s="13"/>
      <c r="X108" s="10"/>
      <c r="Y108" s="10"/>
      <c r="Z108" s="10"/>
      <c r="AA108" s="10"/>
      <c r="AB108" s="10"/>
      <c r="AC108" s="10"/>
      <c r="AD108" s="14"/>
      <c r="AE108" s="11"/>
      <c r="AF108" s="12"/>
      <c r="AG108" s="13"/>
      <c r="AH108" s="14"/>
      <c r="AI108" s="11"/>
      <c r="AJ108" s="10"/>
      <c r="AK108" s="12"/>
      <c r="AL108" s="13"/>
      <c r="AM108" s="10"/>
      <c r="AN108" s="10"/>
      <c r="AO108" s="10"/>
      <c r="AP108" s="10"/>
      <c r="AQ108" s="10"/>
      <c r="AR108" s="10"/>
      <c r="AS108" s="10"/>
      <c r="AT108" s="10"/>
      <c r="AU108" s="14"/>
      <c r="AV108" s="11"/>
      <c r="AW108" s="12"/>
      <c r="AX108" s="15"/>
    </row>
    <row r="109" spans="1:50" s="1" customFormat="1" ht="28.5" customHeight="1" x14ac:dyDescent="0.25">
      <c r="A109" s="11">
        <v>1619</v>
      </c>
      <c r="B109" s="10"/>
      <c r="C109" s="10" t="s">
        <v>395</v>
      </c>
      <c r="D109" s="10" t="s">
        <v>251</v>
      </c>
      <c r="E109" s="10" t="s">
        <v>287</v>
      </c>
      <c r="F109" s="10" t="s">
        <v>289</v>
      </c>
      <c r="G109" s="16" t="s">
        <v>154</v>
      </c>
      <c r="H109" s="16" t="s">
        <v>133</v>
      </c>
      <c r="I109" s="10" t="str">
        <f t="shared" si="3"/>
        <v>206-B-1935/69-L-1934/68-L-1934/54-L-1933/45-S-2000/45-S-2000/194-B-1935/525-S-1977/61-L-1934/201-P-1934/501-S-1974/501-S-1974/501-S-1974/501-S-1974/501-S-1974/501-S-1974/501-S-1974/501-S-1974/501-S-1974/501-S-1974/62-L-1934/64-L-1934/59-L-1934/179-S-1942</v>
      </c>
      <c r="J109" s="10"/>
      <c r="K109" s="12" t="s">
        <v>152</v>
      </c>
      <c r="L109" s="11">
        <v>758788.02099999995</v>
      </c>
      <c r="M109" s="14">
        <v>7488167.4029999999</v>
      </c>
      <c r="N109" s="10">
        <v>-66.481003000000001</v>
      </c>
      <c r="O109" s="10">
        <v>-22.693915000000001</v>
      </c>
      <c r="P109" s="13">
        <v>-66</v>
      </c>
      <c r="Q109" s="13">
        <v>28</v>
      </c>
      <c r="R109" s="13">
        <v>51.610800000004197</v>
      </c>
      <c r="S109" s="13">
        <v>-22</v>
      </c>
      <c r="T109" s="13">
        <v>41</v>
      </c>
      <c r="U109" s="12">
        <v>38.094000000001799</v>
      </c>
      <c r="V109" s="18"/>
      <c r="W109" s="13"/>
      <c r="X109" s="10"/>
      <c r="Y109" s="10"/>
      <c r="Z109" s="10"/>
      <c r="AA109" s="10"/>
      <c r="AB109" s="10"/>
      <c r="AC109" s="10"/>
      <c r="AD109" s="14"/>
      <c r="AE109" s="11"/>
      <c r="AF109" s="12"/>
      <c r="AG109" s="13"/>
      <c r="AH109" s="14"/>
      <c r="AI109" s="11"/>
      <c r="AJ109" s="10"/>
      <c r="AK109" s="12"/>
      <c r="AL109" s="13"/>
      <c r="AM109" s="10"/>
      <c r="AN109" s="10"/>
      <c r="AO109" s="10"/>
      <c r="AP109" s="10"/>
      <c r="AQ109" s="10"/>
      <c r="AR109" s="10"/>
      <c r="AS109" s="10"/>
      <c r="AT109" s="10"/>
      <c r="AU109" s="14"/>
      <c r="AV109" s="11"/>
      <c r="AW109" s="12"/>
      <c r="AX109" s="15"/>
    </row>
    <row r="110" spans="1:50" s="1" customFormat="1" ht="28.5" customHeight="1" x14ac:dyDescent="0.25">
      <c r="A110" s="11">
        <v>1392</v>
      </c>
      <c r="B110" s="10"/>
      <c r="C110" s="10" t="s">
        <v>395</v>
      </c>
      <c r="D110" s="10" t="s">
        <v>215</v>
      </c>
      <c r="E110" s="10" t="s">
        <v>287</v>
      </c>
      <c r="F110" s="10" t="s">
        <v>292</v>
      </c>
      <c r="G110" s="16" t="s">
        <v>276</v>
      </c>
      <c r="H110" s="16" t="s">
        <v>100</v>
      </c>
      <c r="I110" s="10" t="str">
        <f t="shared" si="3"/>
        <v>206-B-1935/69-L-1934/68-L-1934/54-L-1933/45-S-2000/45-S-2000/194-B-1935/525-S-1977/61-L-1934/201-P-1934/501-S-1974/501-S-1974/501-S-1974/501-S-1974/501-S-1974/501-S-1974/501-S-1974/501-S-1974/501-S-1974/501-S-1974/62-L-1934/64-L-1934/59-L-1934/179-S-1942/67-L-1934</v>
      </c>
      <c r="J110" s="10"/>
      <c r="K110" s="12" t="s">
        <v>152</v>
      </c>
      <c r="L110" s="11">
        <v>762557.22499999998</v>
      </c>
      <c r="M110" s="14">
        <v>7485284.4239999996</v>
      </c>
      <c r="N110" s="10">
        <v>-66.443859000000003</v>
      </c>
      <c r="O110" s="10">
        <v>-22.719351</v>
      </c>
      <c r="P110" s="13">
        <v>-66</v>
      </c>
      <c r="Q110" s="13">
        <v>26</v>
      </c>
      <c r="R110" s="13">
        <v>37.892400000012003</v>
      </c>
      <c r="S110" s="13">
        <v>-22</v>
      </c>
      <c r="T110" s="13">
        <v>43</v>
      </c>
      <c r="U110" s="12">
        <v>9.6635999999986701</v>
      </c>
      <c r="V110" s="18"/>
      <c r="W110" s="13"/>
      <c r="X110" s="10"/>
      <c r="Y110" s="10"/>
      <c r="Z110" s="10"/>
      <c r="AA110" s="10"/>
      <c r="AB110" s="10"/>
      <c r="AC110" s="10"/>
      <c r="AD110" s="14"/>
      <c r="AE110" s="11"/>
      <c r="AF110" s="12"/>
      <c r="AG110" s="13"/>
      <c r="AH110" s="14"/>
      <c r="AI110" s="11"/>
      <c r="AJ110" s="10"/>
      <c r="AK110" s="12"/>
      <c r="AL110" s="13"/>
      <c r="AM110" s="10"/>
      <c r="AN110" s="10"/>
      <c r="AO110" s="10"/>
      <c r="AP110" s="10"/>
      <c r="AQ110" s="10"/>
      <c r="AR110" s="10"/>
      <c r="AS110" s="10"/>
      <c r="AT110" s="10"/>
      <c r="AU110" s="14"/>
      <c r="AV110" s="11"/>
      <c r="AW110" s="12"/>
      <c r="AX110" s="15"/>
    </row>
    <row r="111" spans="1:50" s="1" customFormat="1" ht="28.5" customHeight="1" x14ac:dyDescent="0.25">
      <c r="A111" s="11">
        <v>1450</v>
      </c>
      <c r="B111" s="10"/>
      <c r="C111" s="10" t="s">
        <v>395</v>
      </c>
      <c r="D111" s="10" t="s">
        <v>181</v>
      </c>
      <c r="E111" s="10" t="s">
        <v>287</v>
      </c>
      <c r="F111" s="10" t="s">
        <v>292</v>
      </c>
      <c r="G111" s="16" t="s">
        <v>276</v>
      </c>
      <c r="H111" s="16" t="s">
        <v>105</v>
      </c>
      <c r="I111" s="10" t="str">
        <f t="shared" si="3"/>
        <v>206-B-1935/69-L-1934/68-L-1934/54-L-1933/45-S-2000/45-S-2000/194-B-1935/525-S-1977/61-L-1934/201-P-1934/501-S-1974/501-S-1974/501-S-1974/501-S-1974/501-S-1974/501-S-1974/501-S-1974/501-S-1974/501-S-1974/501-S-1974/62-L-1934/64-L-1934/59-L-1934/179-S-1942/67-L-1934/195-V-1945</v>
      </c>
      <c r="J111" s="10"/>
      <c r="K111" s="12" t="s">
        <v>152</v>
      </c>
      <c r="L111" s="11">
        <v>759452.41299999994</v>
      </c>
      <c r="M111" s="14">
        <v>7487566.5089999996</v>
      </c>
      <c r="N111" s="10">
        <v>-66.474440999999999</v>
      </c>
      <c r="O111" s="10">
        <v>-22.699235999999999</v>
      </c>
      <c r="P111" s="13">
        <v>-66</v>
      </c>
      <c r="Q111" s="13">
        <v>28</v>
      </c>
      <c r="R111" s="13">
        <v>27.987599999995599</v>
      </c>
      <c r="S111" s="13">
        <v>-22</v>
      </c>
      <c r="T111" s="13">
        <v>41</v>
      </c>
      <c r="U111" s="12">
        <v>57.249599999996697</v>
      </c>
      <c r="V111" s="18"/>
      <c r="W111" s="13"/>
      <c r="X111" s="10"/>
      <c r="Y111" s="10"/>
      <c r="Z111" s="10"/>
      <c r="AA111" s="10"/>
      <c r="AB111" s="10"/>
      <c r="AC111" s="10"/>
      <c r="AD111" s="14"/>
      <c r="AE111" s="11"/>
      <c r="AF111" s="12"/>
      <c r="AG111" s="13"/>
      <c r="AH111" s="14"/>
      <c r="AI111" s="11"/>
      <c r="AJ111" s="10"/>
      <c r="AK111" s="12"/>
      <c r="AL111" s="13"/>
      <c r="AM111" s="10"/>
      <c r="AN111" s="10"/>
      <c r="AO111" s="10"/>
      <c r="AP111" s="10"/>
      <c r="AQ111" s="10"/>
      <c r="AR111" s="10"/>
      <c r="AS111" s="10"/>
      <c r="AT111" s="10"/>
      <c r="AU111" s="14"/>
      <c r="AV111" s="11"/>
      <c r="AW111" s="12"/>
      <c r="AX111" s="15"/>
    </row>
    <row r="112" spans="1:50" s="1" customFormat="1" ht="28.5" customHeight="1" x14ac:dyDescent="0.25">
      <c r="A112" s="11">
        <v>1471</v>
      </c>
      <c r="B112" s="10"/>
      <c r="C112" s="10" t="s">
        <v>395</v>
      </c>
      <c r="D112" s="10" t="s">
        <v>224</v>
      </c>
      <c r="E112" s="10" t="s">
        <v>287</v>
      </c>
      <c r="F112" s="10" t="s">
        <v>292</v>
      </c>
      <c r="G112" s="16" t="s">
        <v>276</v>
      </c>
      <c r="H112" s="16" t="s">
        <v>109</v>
      </c>
      <c r="I112" s="10" t="str">
        <f t="shared" si="3"/>
        <v>206-B-1935/69-L-1934/68-L-1934/54-L-1933/45-S-2000/45-S-2000/194-B-1935/525-S-1977/61-L-1934/201-P-1934/501-S-1974/501-S-1974/501-S-1974/501-S-1974/501-S-1974/501-S-1974/501-S-1974/501-S-1974/501-S-1974/501-S-1974/62-L-1934/64-L-1934/59-L-1934/179-S-1942/67-L-1934/195-V-1945/145-P-1932</v>
      </c>
      <c r="J112" s="10"/>
      <c r="K112" s="12" t="s">
        <v>152</v>
      </c>
      <c r="L112" s="11">
        <v>756709.87399999995</v>
      </c>
      <c r="M112" s="14">
        <v>7487733.8250000002</v>
      </c>
      <c r="N112" s="10">
        <v>-66.501144999999994</v>
      </c>
      <c r="O112" s="10">
        <v>-22.698145</v>
      </c>
      <c r="P112" s="13">
        <v>-66</v>
      </c>
      <c r="Q112" s="13">
        <v>30</v>
      </c>
      <c r="R112" s="13">
        <v>4.1219999999782404</v>
      </c>
      <c r="S112" s="13">
        <v>-22</v>
      </c>
      <c r="T112" s="13">
        <v>41</v>
      </c>
      <c r="U112" s="12">
        <v>53.322000000000898</v>
      </c>
      <c r="V112" s="18"/>
      <c r="W112" s="13"/>
      <c r="X112" s="10"/>
      <c r="Y112" s="10"/>
      <c r="Z112" s="10"/>
      <c r="AA112" s="10"/>
      <c r="AB112" s="10"/>
      <c r="AC112" s="10"/>
      <c r="AD112" s="14"/>
      <c r="AE112" s="11"/>
      <c r="AF112" s="12"/>
      <c r="AG112" s="13"/>
      <c r="AH112" s="14"/>
      <c r="AI112" s="11"/>
      <c r="AJ112" s="10"/>
      <c r="AK112" s="12"/>
      <c r="AL112" s="13"/>
      <c r="AM112" s="10"/>
      <c r="AN112" s="10"/>
      <c r="AO112" s="10"/>
      <c r="AP112" s="10"/>
      <c r="AQ112" s="10"/>
      <c r="AR112" s="10"/>
      <c r="AS112" s="10"/>
      <c r="AT112" s="10"/>
      <c r="AU112" s="14"/>
      <c r="AV112" s="11"/>
      <c r="AW112" s="12"/>
      <c r="AX112" s="15"/>
    </row>
    <row r="113" spans="1:50" s="1" customFormat="1" ht="28.5" customHeight="1" x14ac:dyDescent="0.25">
      <c r="A113" s="11">
        <v>1613</v>
      </c>
      <c r="B113" s="10"/>
      <c r="C113" s="10" t="s">
        <v>395</v>
      </c>
      <c r="D113" s="10" t="s">
        <v>245</v>
      </c>
      <c r="E113" s="10" t="s">
        <v>287</v>
      </c>
      <c r="F113" s="10" t="s">
        <v>289</v>
      </c>
      <c r="G113" s="16" t="s">
        <v>154</v>
      </c>
      <c r="H113" s="16" t="s">
        <v>127</v>
      </c>
      <c r="I113" s="10" t="str">
        <f t="shared" si="3"/>
        <v>206-B-1935/69-L-1934/68-L-1934/54-L-1933/45-S-2000/45-S-2000/194-B-1935/525-S-1977/61-L-1934/201-P-1934/501-S-1974/501-S-1974/501-S-1974/501-S-1974/501-S-1974/501-S-1974/501-S-1974/501-S-1974/501-S-1974/501-S-1974/62-L-1934/64-L-1934/59-L-1934/179-S-1942/67-L-1934/195-V-1945/145-P-1932/63-L-1934</v>
      </c>
      <c r="J113" s="10"/>
      <c r="K113" s="12" t="s">
        <v>152</v>
      </c>
      <c r="L113" s="11">
        <v>759120.95400000003</v>
      </c>
      <c r="M113" s="14">
        <v>7486733.4699999997</v>
      </c>
      <c r="N113" s="10">
        <v>-66.477526999999995</v>
      </c>
      <c r="O113" s="10">
        <v>-22.706804999999999</v>
      </c>
      <c r="P113" s="13">
        <v>-66</v>
      </c>
      <c r="Q113" s="13">
        <v>28</v>
      </c>
      <c r="R113" s="13">
        <v>39.097199999981697</v>
      </c>
      <c r="S113" s="13">
        <v>-22</v>
      </c>
      <c r="T113" s="13">
        <v>42</v>
      </c>
      <c r="U113" s="12">
        <v>24.497999999997301</v>
      </c>
      <c r="V113" s="18"/>
      <c r="W113" s="13"/>
      <c r="X113" s="10"/>
      <c r="Y113" s="10"/>
      <c r="Z113" s="10"/>
      <c r="AA113" s="10"/>
      <c r="AB113" s="10"/>
      <c r="AC113" s="10"/>
      <c r="AD113" s="14"/>
      <c r="AE113" s="11"/>
      <c r="AF113" s="12"/>
      <c r="AG113" s="13"/>
      <c r="AH113" s="14"/>
      <c r="AI113" s="11"/>
      <c r="AJ113" s="10"/>
      <c r="AK113" s="12"/>
      <c r="AL113" s="13"/>
      <c r="AM113" s="10"/>
      <c r="AN113" s="10"/>
      <c r="AO113" s="10"/>
      <c r="AP113" s="10"/>
      <c r="AQ113" s="10"/>
      <c r="AR113" s="10"/>
      <c r="AS113" s="10"/>
      <c r="AT113" s="10"/>
      <c r="AU113" s="14"/>
      <c r="AV113" s="11"/>
      <c r="AW113" s="12"/>
      <c r="AX113" s="15"/>
    </row>
    <row r="114" spans="1:50" s="1" customFormat="1" ht="28.5" customHeight="1" x14ac:dyDescent="0.25">
      <c r="A114" s="11">
        <v>1611</v>
      </c>
      <c r="B114" s="10"/>
      <c r="C114" s="10" t="s">
        <v>395</v>
      </c>
      <c r="D114" s="10" t="s">
        <v>243</v>
      </c>
      <c r="E114" s="10" t="s">
        <v>287</v>
      </c>
      <c r="F114" s="10" t="s">
        <v>289</v>
      </c>
      <c r="G114" s="16" t="s">
        <v>154</v>
      </c>
      <c r="H114" s="16" t="s">
        <v>125</v>
      </c>
      <c r="I114" s="10" t="str">
        <f t="shared" si="3"/>
        <v>206-B-1935/69-L-1934/68-L-1934/54-L-1933/45-S-2000/45-S-2000/194-B-1935/525-S-1977/61-L-1934/201-P-1934/501-S-1974/501-S-1974/501-S-1974/501-S-1974/501-S-1974/501-S-1974/501-S-1974/501-S-1974/501-S-1974/501-S-1974/62-L-1934/64-L-1934/59-L-1934/179-S-1942/67-L-1934/195-V-1945/145-P-1932/63-L-1934/199-P-1934</v>
      </c>
      <c r="J114" s="10"/>
      <c r="K114" s="12" t="s">
        <v>152</v>
      </c>
      <c r="L114" s="11">
        <v>759037.53599999996</v>
      </c>
      <c r="M114" s="14">
        <v>7487379.6140000001</v>
      </c>
      <c r="N114" s="10">
        <v>-66.478446000000005</v>
      </c>
      <c r="O114" s="10">
        <v>-22.700986</v>
      </c>
      <c r="P114" s="13">
        <v>-66</v>
      </c>
      <c r="Q114" s="13">
        <v>28</v>
      </c>
      <c r="R114" s="13">
        <v>42.4056000000189</v>
      </c>
      <c r="S114" s="13">
        <v>-22</v>
      </c>
      <c r="T114" s="13">
        <v>42</v>
      </c>
      <c r="U114" s="12">
        <v>3.54960000000119</v>
      </c>
      <c r="V114" s="18"/>
      <c r="W114" s="13"/>
      <c r="X114" s="10"/>
      <c r="Y114" s="10"/>
      <c r="Z114" s="10"/>
      <c r="AA114" s="10"/>
      <c r="AB114" s="10"/>
      <c r="AC114" s="10"/>
      <c r="AD114" s="14"/>
      <c r="AE114" s="11"/>
      <c r="AF114" s="12"/>
      <c r="AG114" s="13"/>
      <c r="AH114" s="14"/>
      <c r="AI114" s="11"/>
      <c r="AJ114" s="10"/>
      <c r="AK114" s="12"/>
      <c r="AL114" s="13"/>
      <c r="AM114" s="10"/>
      <c r="AN114" s="10"/>
      <c r="AO114" s="10"/>
      <c r="AP114" s="10"/>
      <c r="AQ114" s="10"/>
      <c r="AR114" s="10"/>
      <c r="AS114" s="10"/>
      <c r="AT114" s="10"/>
      <c r="AU114" s="14"/>
      <c r="AV114" s="11"/>
      <c r="AW114" s="12"/>
      <c r="AX114" s="15"/>
    </row>
    <row r="115" spans="1:50" s="1" customFormat="1" ht="28.5" customHeight="1" x14ac:dyDescent="0.25">
      <c r="A115" s="11">
        <v>1500</v>
      </c>
      <c r="B115" s="10"/>
      <c r="C115" s="10" t="s">
        <v>395</v>
      </c>
      <c r="D115" s="10" t="s">
        <v>229</v>
      </c>
      <c r="E115" s="10" t="s">
        <v>287</v>
      </c>
      <c r="F115" s="10" t="s">
        <v>292</v>
      </c>
      <c r="G115" s="16" t="s">
        <v>276</v>
      </c>
      <c r="H115" s="16" t="s">
        <v>112</v>
      </c>
      <c r="I115" s="10" t="str">
        <f t="shared" si="3"/>
        <v>206-B-1935/69-L-1934/68-L-1934/54-L-1933/45-S-2000/45-S-2000/194-B-1935/525-S-1977/61-L-1934/201-P-1934/501-S-1974/501-S-1974/501-S-1974/501-S-1974/501-S-1974/501-S-1974/501-S-1974/501-S-1974/501-S-1974/501-S-1974/62-L-1934/64-L-1934/59-L-1934/179-S-1942/67-L-1934/195-V-1945/145-P-1932/63-L-1934/199-P-1934/65-L-1934</v>
      </c>
      <c r="J115" s="10"/>
      <c r="K115" s="12" t="s">
        <v>152</v>
      </c>
      <c r="L115" s="11">
        <v>761906.60699999996</v>
      </c>
      <c r="M115" s="14">
        <v>7486136.6239999998</v>
      </c>
      <c r="N115" s="10">
        <v>-66.450329999999994</v>
      </c>
      <c r="O115" s="10">
        <v>-22.711760999999999</v>
      </c>
      <c r="P115" s="13">
        <v>-66</v>
      </c>
      <c r="Q115" s="13">
        <v>27</v>
      </c>
      <c r="R115" s="13">
        <v>1.1879999999780499</v>
      </c>
      <c r="S115" s="13">
        <v>-22</v>
      </c>
      <c r="T115" s="13">
        <v>42</v>
      </c>
      <c r="U115" s="12">
        <v>42.339599999997098</v>
      </c>
      <c r="V115" s="18"/>
      <c r="W115" s="13"/>
      <c r="X115" s="10"/>
      <c r="Y115" s="10"/>
      <c r="Z115" s="10"/>
      <c r="AA115" s="10"/>
      <c r="AB115" s="10"/>
      <c r="AC115" s="10"/>
      <c r="AD115" s="14"/>
      <c r="AE115" s="11"/>
      <c r="AF115" s="12"/>
      <c r="AG115" s="13"/>
      <c r="AH115" s="14"/>
      <c r="AI115" s="11"/>
      <c r="AJ115" s="10"/>
      <c r="AK115" s="12"/>
      <c r="AL115" s="13"/>
      <c r="AM115" s="10"/>
      <c r="AN115" s="10"/>
      <c r="AO115" s="10"/>
      <c r="AP115" s="10"/>
      <c r="AQ115" s="10"/>
      <c r="AR115" s="10"/>
      <c r="AS115" s="10"/>
      <c r="AT115" s="10"/>
      <c r="AU115" s="14"/>
      <c r="AV115" s="11"/>
      <c r="AW115" s="12"/>
      <c r="AX115" s="15"/>
    </row>
    <row r="116" spans="1:50" s="1" customFormat="1" ht="28.5" customHeight="1" x14ac:dyDescent="0.25">
      <c r="A116" s="11">
        <v>1532</v>
      </c>
      <c r="B116" s="10"/>
      <c r="C116" s="10" t="s">
        <v>395</v>
      </c>
      <c r="D116" s="10" t="s">
        <v>231</v>
      </c>
      <c r="E116" s="10" t="s">
        <v>287</v>
      </c>
      <c r="F116" s="10" t="s">
        <v>292</v>
      </c>
      <c r="G116" s="16" t="s">
        <v>276</v>
      </c>
      <c r="H116" s="16" t="s">
        <v>114</v>
      </c>
      <c r="I116" s="10" t="str">
        <f t="shared" si="3"/>
        <v>206-B-1935/69-L-1934/68-L-1934/54-L-1933/45-S-2000/45-S-2000/194-B-1935/525-S-1977/61-L-1934/201-P-1934/501-S-1974/501-S-1974/501-S-1974/501-S-1974/501-S-1974/501-S-1974/501-S-1974/501-S-1974/501-S-1974/501-S-1974/62-L-1934/64-L-1934/59-L-1934/179-S-1942/67-L-1934/195-V-1945/145-P-1932/63-L-1934/199-P-1934/65-L-1934/231-B-1936</v>
      </c>
      <c r="J116" s="10"/>
      <c r="K116" s="12" t="s">
        <v>152</v>
      </c>
      <c r="L116" s="11">
        <v>764518.95700000005</v>
      </c>
      <c r="M116" s="14">
        <v>7484986.3329999996</v>
      </c>
      <c r="N116" s="10">
        <v>-66.424724999999995</v>
      </c>
      <c r="O116" s="10">
        <v>-22.721734999999999</v>
      </c>
      <c r="P116" s="13">
        <v>-66</v>
      </c>
      <c r="Q116" s="13">
        <v>25</v>
      </c>
      <c r="R116" s="13">
        <v>29.009999999982501</v>
      </c>
      <c r="S116" s="13">
        <v>-22</v>
      </c>
      <c r="T116" s="13">
        <v>43</v>
      </c>
      <c r="U116" s="12">
        <v>18.245999999996101</v>
      </c>
      <c r="V116" s="18"/>
      <c r="W116" s="13"/>
      <c r="X116" s="10"/>
      <c r="Y116" s="10"/>
      <c r="Z116" s="10"/>
      <c r="AA116" s="10"/>
      <c r="AB116" s="10"/>
      <c r="AC116" s="10"/>
      <c r="AD116" s="14"/>
      <c r="AE116" s="11"/>
      <c r="AF116" s="12"/>
      <c r="AG116" s="13"/>
      <c r="AH116" s="14"/>
      <c r="AI116" s="11"/>
      <c r="AJ116" s="10"/>
      <c r="AK116" s="12"/>
      <c r="AL116" s="13"/>
      <c r="AM116" s="10"/>
      <c r="AN116" s="10"/>
      <c r="AO116" s="10"/>
      <c r="AP116" s="10"/>
      <c r="AQ116" s="10"/>
      <c r="AR116" s="10"/>
      <c r="AS116" s="10"/>
      <c r="AT116" s="10"/>
      <c r="AU116" s="14"/>
      <c r="AV116" s="11"/>
      <c r="AW116" s="12"/>
      <c r="AX116" s="15"/>
    </row>
    <row r="117" spans="1:50" s="1" customFormat="1" ht="28.5" customHeight="1" x14ac:dyDescent="0.25">
      <c r="A117" s="11">
        <v>1618</v>
      </c>
      <c r="B117" s="10"/>
      <c r="C117" s="10" t="s">
        <v>395</v>
      </c>
      <c r="D117" s="10" t="s">
        <v>250</v>
      </c>
      <c r="E117" s="10" t="s">
        <v>287</v>
      </c>
      <c r="F117" s="10" t="s">
        <v>289</v>
      </c>
      <c r="G117" s="16" t="s">
        <v>154</v>
      </c>
      <c r="H117" s="16" t="s">
        <v>132</v>
      </c>
      <c r="I117" s="10" t="str">
        <f t="shared" si="3"/>
        <v>206-B-1935/69-L-1934/68-L-1934/54-L-1933/45-S-2000/45-S-2000/194-B-1935/525-S-1977/61-L-1934/201-P-1934/501-S-1974/501-S-1974/501-S-1974/501-S-1974/501-S-1974/501-S-1974/501-S-1974/501-S-1974/501-S-1974/501-S-1974/62-L-1934/64-L-1934/59-L-1934/179-S-1942/67-L-1934/195-V-1945/145-P-1932/63-L-1934/199-P-1934/65-L-1934/231-B-1936/78-S-1935</v>
      </c>
      <c r="J117" s="10"/>
      <c r="K117" s="12" t="s">
        <v>152</v>
      </c>
      <c r="L117" s="11">
        <v>758330.674</v>
      </c>
      <c r="M117" s="14">
        <v>7487434.7980000004</v>
      </c>
      <c r="N117" s="10">
        <v>-66.485330000000005</v>
      </c>
      <c r="O117" s="10">
        <v>-22.700596000000001</v>
      </c>
      <c r="P117" s="13">
        <v>-66</v>
      </c>
      <c r="Q117" s="13">
        <v>29</v>
      </c>
      <c r="R117" s="13">
        <v>7.1880000000169302</v>
      </c>
      <c r="S117" s="13">
        <v>-22</v>
      </c>
      <c r="T117" s="13">
        <v>42</v>
      </c>
      <c r="U117" s="12">
        <v>2.1456000000031801</v>
      </c>
      <c r="V117" s="18"/>
      <c r="W117" s="13"/>
      <c r="X117" s="10"/>
      <c r="Y117" s="10"/>
      <c r="Z117" s="10"/>
      <c r="AA117" s="10"/>
      <c r="AB117" s="10"/>
      <c r="AC117" s="10"/>
      <c r="AD117" s="14"/>
      <c r="AE117" s="11"/>
      <c r="AF117" s="12"/>
      <c r="AG117" s="13"/>
      <c r="AH117" s="14"/>
      <c r="AI117" s="11"/>
      <c r="AJ117" s="10"/>
      <c r="AK117" s="12"/>
      <c r="AL117" s="13"/>
      <c r="AM117" s="10"/>
      <c r="AN117" s="10"/>
      <c r="AO117" s="10"/>
      <c r="AP117" s="10"/>
      <c r="AQ117" s="10"/>
      <c r="AR117" s="10"/>
      <c r="AS117" s="10"/>
      <c r="AT117" s="10"/>
      <c r="AU117" s="14"/>
      <c r="AV117" s="11"/>
      <c r="AW117" s="12"/>
      <c r="AX117" s="15"/>
    </row>
    <row r="118" spans="1:50" s="1" customFormat="1" ht="28.5" customHeight="1" x14ac:dyDescent="0.25">
      <c r="A118" s="11">
        <v>1551</v>
      </c>
      <c r="B118" s="10"/>
      <c r="C118" s="10" t="s">
        <v>395</v>
      </c>
      <c r="D118" s="10" t="s">
        <v>237</v>
      </c>
      <c r="E118" s="10" t="s">
        <v>287</v>
      </c>
      <c r="F118" s="10" t="s">
        <v>292</v>
      </c>
      <c r="G118" s="16" t="s">
        <v>276</v>
      </c>
      <c r="H118" s="16" t="s">
        <v>120</v>
      </c>
      <c r="I118" s="10" t="str">
        <f t="shared" si="3"/>
        <v>206-B-1935/69-L-1934/68-L-1934/54-L-1933/45-S-2000/45-S-2000/194-B-1935/525-S-1977/61-L-1934/201-P-1934/501-S-1974/501-S-1974/501-S-1974/501-S-1974/501-S-1974/501-S-1974/501-S-1974/501-S-1974/501-S-1974/501-S-1974/62-L-1934/64-L-1934/59-L-1934/179-S-1942/67-L-1934/195-V-1945/145-P-1932/63-L-1934/199-P-1934/65-L-1934/231-B-1936/78-S-1935/207-B-1935</v>
      </c>
      <c r="J118" s="10"/>
      <c r="K118" s="12" t="s">
        <v>152</v>
      </c>
      <c r="L118" s="11">
        <v>756842.83700000006</v>
      </c>
      <c r="M118" s="14">
        <v>7487247.6030000001</v>
      </c>
      <c r="N118" s="10">
        <v>-66.499771999999993</v>
      </c>
      <c r="O118" s="10">
        <v>-22.702513</v>
      </c>
      <c r="P118" s="13">
        <v>-66</v>
      </c>
      <c r="Q118" s="13">
        <v>29</v>
      </c>
      <c r="R118" s="13">
        <v>59.179199999974799</v>
      </c>
      <c r="S118" s="13">
        <v>-22</v>
      </c>
      <c r="T118" s="13">
        <v>42</v>
      </c>
      <c r="U118" s="12">
        <v>9.0467999999989992</v>
      </c>
      <c r="V118" s="18"/>
      <c r="W118" s="13"/>
      <c r="X118" s="10"/>
      <c r="Y118" s="10"/>
      <c r="Z118" s="10"/>
      <c r="AA118" s="10"/>
      <c r="AB118" s="10"/>
      <c r="AC118" s="10"/>
      <c r="AD118" s="14"/>
      <c r="AE118" s="11"/>
      <c r="AF118" s="12"/>
      <c r="AG118" s="13"/>
      <c r="AH118" s="14"/>
      <c r="AI118" s="11"/>
      <c r="AJ118" s="10"/>
      <c r="AK118" s="12"/>
      <c r="AL118" s="13"/>
      <c r="AM118" s="10"/>
      <c r="AN118" s="10"/>
      <c r="AO118" s="10"/>
      <c r="AP118" s="10"/>
      <c r="AQ118" s="10"/>
      <c r="AR118" s="10"/>
      <c r="AS118" s="10"/>
      <c r="AT118" s="10"/>
      <c r="AU118" s="14"/>
      <c r="AV118" s="11"/>
      <c r="AW118" s="12"/>
      <c r="AX118" s="15"/>
    </row>
    <row r="119" spans="1:50" s="1" customFormat="1" ht="28.5" customHeight="1" x14ac:dyDescent="0.25">
      <c r="A119" s="11">
        <v>663</v>
      </c>
      <c r="B119" s="10"/>
      <c r="C119" s="10" t="s">
        <v>395</v>
      </c>
      <c r="D119" s="10" t="s">
        <v>179</v>
      </c>
      <c r="E119" s="10" t="s">
        <v>287</v>
      </c>
      <c r="F119" s="10" t="s">
        <v>297</v>
      </c>
      <c r="G119" s="16" t="s">
        <v>280</v>
      </c>
      <c r="H119" s="16" t="s">
        <v>70</v>
      </c>
      <c r="I119" s="10" t="str">
        <f t="shared" si="3"/>
        <v>206-B-1935/69-L-1934/68-L-1934/54-L-1933/45-S-2000/45-S-2000/194-B-1935/525-S-1977/61-L-1934/201-P-1934/501-S-1974/501-S-1974/501-S-1974/501-S-1974/501-S-1974/501-S-1974/501-S-1974/501-S-1974/501-S-1974/501-S-1974/62-L-1934/64-L-1934/59-L-1934/179-S-1942/67-L-1934/195-V-1945/145-P-1932/63-L-1934/199-P-1934/65-L-1934/231-B-1936/78-S-1935/207-B-1935/1768-N-2012</v>
      </c>
      <c r="J119" s="10"/>
      <c r="K119" s="12" t="s">
        <v>151</v>
      </c>
      <c r="L119" s="11">
        <v>759169.09499999997</v>
      </c>
      <c r="M119" s="14">
        <v>7485240.5719999997</v>
      </c>
      <c r="N119" s="10">
        <v>-66.476811999999995</v>
      </c>
      <c r="O119" s="10">
        <v>-22.720268999999998</v>
      </c>
      <c r="P119" s="13">
        <v>-66</v>
      </c>
      <c r="Q119" s="13">
        <v>28</v>
      </c>
      <c r="R119" s="13">
        <v>36.523199999983298</v>
      </c>
      <c r="S119" s="13">
        <v>-22</v>
      </c>
      <c r="T119" s="13">
        <v>43</v>
      </c>
      <c r="U119" s="12">
        <v>12.9683999999938</v>
      </c>
      <c r="V119" s="18"/>
      <c r="W119" s="13"/>
      <c r="X119" s="10"/>
      <c r="Y119" s="10"/>
      <c r="Z119" s="10"/>
      <c r="AA119" s="10"/>
      <c r="AB119" s="10"/>
      <c r="AC119" s="10"/>
      <c r="AD119" s="14"/>
      <c r="AE119" s="11"/>
      <c r="AF119" s="12"/>
      <c r="AG119" s="13"/>
      <c r="AH119" s="14"/>
      <c r="AI119" s="11"/>
      <c r="AJ119" s="10"/>
      <c r="AK119" s="12"/>
      <c r="AL119" s="13"/>
      <c r="AM119" s="10"/>
      <c r="AN119" s="10"/>
      <c r="AO119" s="10"/>
      <c r="AP119" s="10"/>
      <c r="AQ119" s="10"/>
      <c r="AR119" s="10"/>
      <c r="AS119" s="10"/>
      <c r="AT119" s="10"/>
      <c r="AU119" s="14"/>
      <c r="AV119" s="11"/>
      <c r="AW119" s="12"/>
      <c r="AX119" s="15"/>
    </row>
    <row r="120" spans="1:50" s="1" customFormat="1" ht="28.5" customHeight="1" x14ac:dyDescent="0.25">
      <c r="A120" s="11">
        <v>1585</v>
      </c>
      <c r="B120" s="10"/>
      <c r="C120" s="10" t="s">
        <v>395</v>
      </c>
      <c r="D120" s="10" t="s">
        <v>239</v>
      </c>
      <c r="E120" s="10" t="s">
        <v>287</v>
      </c>
      <c r="F120" s="10" t="s">
        <v>292</v>
      </c>
      <c r="G120" s="16" t="s">
        <v>276</v>
      </c>
      <c r="H120" s="16" t="s">
        <v>122</v>
      </c>
      <c r="I120" s="10" t="str">
        <f t="shared" si="3"/>
        <v>206-B-1935/69-L-1934/68-L-1934/54-L-1933/45-S-2000/45-S-2000/194-B-1935/525-S-1977/61-L-1934/201-P-1934/501-S-1974/501-S-1974/501-S-1974/501-S-1974/501-S-1974/501-S-1974/501-S-1974/501-S-1974/501-S-1974/501-S-1974/62-L-1934/64-L-1934/59-L-1934/179-S-1942/67-L-1934/195-V-1945/145-P-1932/63-L-1934/199-P-1934/65-L-1934/231-B-1936/78-S-1935/207-B-1935/1768-N-2012/66-L-1934</v>
      </c>
      <c r="J120" s="10"/>
      <c r="K120" s="12" t="s">
        <v>152</v>
      </c>
      <c r="L120" s="11">
        <v>763466.56700000004</v>
      </c>
      <c r="M120" s="14">
        <v>7484711.9560000002</v>
      </c>
      <c r="N120" s="10">
        <v>-66.434916000000001</v>
      </c>
      <c r="O120" s="10">
        <v>-22.724375999999999</v>
      </c>
      <c r="P120" s="13">
        <v>-66</v>
      </c>
      <c r="Q120" s="13">
        <v>26</v>
      </c>
      <c r="R120" s="13">
        <v>5.6976000000042903</v>
      </c>
      <c r="S120" s="13">
        <v>-22</v>
      </c>
      <c r="T120" s="13">
        <v>43</v>
      </c>
      <c r="U120" s="12">
        <v>27.753599999998102</v>
      </c>
      <c r="V120" s="18"/>
      <c r="W120" s="13"/>
      <c r="X120" s="10"/>
      <c r="Y120" s="10"/>
      <c r="Z120" s="10"/>
      <c r="AA120" s="10"/>
      <c r="AB120" s="10"/>
      <c r="AC120" s="10"/>
      <c r="AD120" s="14"/>
      <c r="AE120" s="11"/>
      <c r="AF120" s="12"/>
      <c r="AG120" s="13"/>
      <c r="AH120" s="14"/>
      <c r="AI120" s="11"/>
      <c r="AJ120" s="10"/>
      <c r="AK120" s="12"/>
      <c r="AL120" s="13"/>
      <c r="AM120" s="10"/>
      <c r="AN120" s="10"/>
      <c r="AO120" s="10"/>
      <c r="AP120" s="10"/>
      <c r="AQ120" s="10"/>
      <c r="AR120" s="10"/>
      <c r="AS120" s="10"/>
      <c r="AT120" s="10"/>
      <c r="AU120" s="14"/>
      <c r="AV120" s="11"/>
      <c r="AW120" s="12"/>
      <c r="AX120" s="15"/>
    </row>
    <row r="122" spans="1:50" x14ac:dyDescent="0.25">
      <c r="I122" t="s">
        <v>396</v>
      </c>
    </row>
  </sheetData>
  <sortState ref="A4:AX85">
    <sortCondition ref="A4:A85"/>
  </sortState>
  <mergeCells count="52">
    <mergeCell ref="AX2:AX3"/>
    <mergeCell ref="AM2:AM3"/>
    <mergeCell ref="AN2:AN3"/>
    <mergeCell ref="AO2:AO3"/>
    <mergeCell ref="AP2:AP3"/>
    <mergeCell ref="AQ2:AQ3"/>
    <mergeCell ref="AR2:AR3"/>
    <mergeCell ref="AS2:AS3"/>
    <mergeCell ref="AT2:AT3"/>
    <mergeCell ref="AU2:AU3"/>
    <mergeCell ref="AV2:AV3"/>
    <mergeCell ref="AW2:AW3"/>
    <mergeCell ref="AL2:AL3"/>
    <mergeCell ref="AA2:AA3"/>
    <mergeCell ref="AB2:AB3"/>
    <mergeCell ref="AC2:AC3"/>
    <mergeCell ref="AD2:AD3"/>
    <mergeCell ref="AE2:AE3"/>
    <mergeCell ref="AF2:AF3"/>
    <mergeCell ref="AG2:AG3"/>
    <mergeCell ref="AH2:AH3"/>
    <mergeCell ref="AI2:AI3"/>
    <mergeCell ref="AJ2:AJ3"/>
    <mergeCell ref="AK2:AK3"/>
    <mergeCell ref="Z2:Z3"/>
    <mergeCell ref="I2:I3"/>
    <mergeCell ref="J2:J3"/>
    <mergeCell ref="K2:K3"/>
    <mergeCell ref="L2:M2"/>
    <mergeCell ref="N2:O2"/>
    <mergeCell ref="P2:R2"/>
    <mergeCell ref="S2:U2"/>
    <mergeCell ref="V2:V3"/>
    <mergeCell ref="W2:W3"/>
    <mergeCell ref="X2:X3"/>
    <mergeCell ref="Y2:Y3"/>
    <mergeCell ref="AL1:AU1"/>
    <mergeCell ref="AV1:AW1"/>
    <mergeCell ref="A2:A3"/>
    <mergeCell ref="B2:B3"/>
    <mergeCell ref="C2:C3"/>
    <mergeCell ref="D2:D3"/>
    <mergeCell ref="E2:E3"/>
    <mergeCell ref="F2:F3"/>
    <mergeCell ref="G2:G3"/>
    <mergeCell ref="H2:H3"/>
    <mergeCell ref="A1:K1"/>
    <mergeCell ref="L1:V1"/>
    <mergeCell ref="W1:AD1"/>
    <mergeCell ref="AE1:AF1"/>
    <mergeCell ref="AG1:AH1"/>
    <mergeCell ref="AI1:A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Segemar</dc:creator>
  <cp:lastModifiedBy>Leda Moser</cp:lastModifiedBy>
  <cp:lastPrinted>2017-11-27T19:23:59Z</cp:lastPrinted>
  <dcterms:created xsi:type="dcterms:W3CDTF">2017-07-03T13:00:12Z</dcterms:created>
  <dcterms:modified xsi:type="dcterms:W3CDTF">2019-02-14T15:23:01Z</dcterms:modified>
</cp:coreProperties>
</file>